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32760" yWindow="32760" windowWidth="20490" windowHeight="7680" activeTab="0"/>
  </bookViews>
  <sheets>
    <sheet name="(ครุภัณฑ์) 68-71" sheetId="1" r:id="rId1"/>
    <sheet name="ตัวอย่าง (ครุภัณฑ์) 68-71 " sheetId="2" r:id="rId2"/>
    <sheet name="(สิ่งก่อสร้าง) 68-71" sheetId="3" r:id="rId3"/>
    <sheet name="ตัวอย่าง (สิ่งก่อสร้าง) 68-71" sheetId="4" r:id="rId4"/>
    <sheet name="index" sheetId="5" state="hidden" r:id="rId5"/>
  </sheets>
  <definedNames>
    <definedName name="_xlfn._FV" hidden="1">#NAME?</definedName>
    <definedName name="_xlfn.SEQUENCE" hidden="1">#NAME?</definedName>
    <definedName name="_xlnm.Print_Area" localSheetId="0">'(ครุภัณฑ์) 68-71'!$A$1:$X$49</definedName>
    <definedName name="_xlnm.Print_Area" localSheetId="2">'(สิ่งก่อสร้าง) 68-71'!$A$1:$Q$24</definedName>
    <definedName name="_xlnm.Print_Area" localSheetId="1">'ตัวอย่าง (ครุภัณฑ์) 68-71 '!$A$1:$X$54</definedName>
    <definedName name="_xlnm.Print_Area" localSheetId="3">'ตัวอย่าง (สิ่งก่อสร้าง) 68-71'!$A$1:$Q$23</definedName>
    <definedName name="_xlnm.Print_Titles" localSheetId="0">'(ครุภัณฑ์) 68-71'!$4:$9</definedName>
    <definedName name="_xlnm.Print_Titles" localSheetId="2">'(สิ่งก่อสร้าง) 68-71'!$1:$9</definedName>
    <definedName name="_xlnm.Print_Titles" localSheetId="1">'ตัวอย่าง (ครุภัณฑ์) 68-71 '!$4:$8</definedName>
    <definedName name="_xlnm.Print_Titles" localSheetId="3">'ตัวอย่าง (สิ่งก่อสร้าง) 68-71'!$1:$8</definedName>
  </definedNames>
  <calcPr fullCalcOnLoad="1"/>
</workbook>
</file>

<file path=xl/comments2.xml><?xml version="1.0" encoding="utf-8"?>
<comments xmlns="http://schemas.openxmlformats.org/spreadsheetml/2006/main">
  <authors>
    <author>Laksamee.k</author>
  </authors>
  <commentList>
    <comment ref="E4" authorId="0">
      <text>
        <r>
          <rPr>
            <b/>
            <sz val="9"/>
            <rFont val="Tahoma"/>
            <family val="2"/>
          </rPr>
          <t xml:space="preserve">หากเป็นรายการครุภัณฑ์ที่ขอใหม่ ให้ใส่ 0 ทุกช่อง 
</t>
        </r>
      </text>
    </comment>
  </commentList>
</comments>
</file>

<file path=xl/sharedStrings.xml><?xml version="1.0" encoding="utf-8"?>
<sst xmlns="http://schemas.openxmlformats.org/spreadsheetml/2006/main" count="218" uniqueCount="93">
  <si>
    <t>หน่วย : บาท</t>
  </si>
  <si>
    <r>
      <t xml:space="preserve">สถานที่ตั้งครุภัณฑ์ 
</t>
    </r>
    <r>
      <rPr>
        <sz val="14"/>
        <rFont val="TH SarabunPSK"/>
        <family val="2"/>
      </rPr>
      <t xml:space="preserve">(เช่น ห้องปฏิบัติการ 201, ห้องสำนักงาน)
</t>
    </r>
    <r>
      <rPr>
        <b/>
        <sz val="14"/>
        <rFont val="TH SarabunPSK"/>
        <family val="2"/>
      </rPr>
      <t xml:space="preserve">(9) </t>
    </r>
  </si>
  <si>
    <t>จำนวน</t>
  </si>
  <si>
    <t>วงเงิน</t>
  </si>
  <si>
    <t>1. ครุภัณฑ์ที่มีราคาต่อหน่วยต่ำกว่า 1 ล้านบาท</t>
  </si>
  <si>
    <t>รวมค่าที่ดินและสิ่งก่อสร้าง</t>
  </si>
  <si>
    <t>1. สิ่งก่อสร้างที่มีราคาต่อหน่วยต่ำกว่า 10 ล้านบาท</t>
  </si>
  <si>
    <t>ครุภัณฑ์ที่ใช้ในปัจจุบัน</t>
  </si>
  <si>
    <t>จำนวน (หน่วย)</t>
  </si>
  <si>
    <t>ปกติ</t>
  </si>
  <si>
    <t>ชำรุดบางส่วนแต่ยังใช้งานได้</t>
  </si>
  <si>
    <t>ไม่สามารถใช้งานได้</t>
  </si>
  <si>
    <t>จำนวนที่เสนอขอ</t>
  </si>
  <si>
    <t>รวมจำนวน
ทั้งสิ้น</t>
  </si>
  <si>
    <r>
      <rPr>
        <b/>
        <sz val="11"/>
        <rFont val="TH Sarabun New"/>
        <family val="2"/>
      </rPr>
      <t>(</t>
    </r>
    <r>
      <rPr>
        <b/>
        <sz val="11"/>
        <rFont val="Wingdings"/>
        <family val="0"/>
      </rPr>
      <t>ü</t>
    </r>
    <r>
      <rPr>
        <b/>
        <sz val="11"/>
        <rFont val="TH Sarabun New"/>
        <family val="2"/>
      </rPr>
      <t>)</t>
    </r>
  </si>
  <si>
    <t>เหตุผล ความจำเป็น (สรุปพอสังเขป)</t>
  </si>
  <si>
    <t>ใบเสนอราคา (3ร้านค้า)</t>
  </si>
  <si>
    <t>คุณลักษณะ (Spec)</t>
  </si>
  <si>
    <t>ความพร้อมดำเนินการ (เอกสาร) สำหรับปีงบประมาณ พ.ศ.2567</t>
  </si>
  <si>
    <t>ประจำอาคาร</t>
  </si>
  <si>
    <t>ครุภัณฑ์การเรียนการสอนฯ</t>
  </si>
  <si>
    <t>2. ครุภัณฑ์ที่มีราคาต่อหน่วยสูงกว่า 1 ล้านบาท</t>
  </si>
  <si>
    <t xml:space="preserve">ครุภัณฑ์การวิจัย </t>
  </si>
  <si>
    <t>ครุภัณฑ์สำนักงาน</t>
  </si>
  <si>
    <t>หน่วยงาน...........................................................................</t>
  </si>
  <si>
    <t>ทดแทนของเดิม</t>
  </si>
  <si>
    <t xml:space="preserve">เพิ่มประสิทธิภาพ </t>
  </si>
  <si>
    <t>คำขอตั้ง</t>
  </si>
  <si>
    <t>รายการ</t>
  </si>
  <si>
    <t>หน่วยนับ</t>
  </si>
  <si>
    <t xml:space="preserve">ผลผลิตด้านสังคมศาสตร์ </t>
  </si>
  <si>
    <t>ผลผลิตด้านวิทยาศาสตร์และเทคโนโลยี</t>
  </si>
  <si>
    <t>ผลผลิตด้านวิทยาศาสตร์สุขภาพ</t>
  </si>
  <si>
    <t xml:space="preserve">แผนความต้องการงบลงทุน </t>
  </si>
  <si>
    <t>หน่วยงาน ...............................................................</t>
  </si>
  <si>
    <t>เหตุผล ความจำเป็น และประโยชน์การใช้งาน</t>
  </si>
  <si>
    <t>ระบุคุณลักษณะเฉพาะ (Spec) โดยสังเขป</t>
  </si>
  <si>
    <t>ราคาต่อหน่วย</t>
  </si>
  <si>
    <t xml:space="preserve">ลำดับ
</t>
  </si>
  <si>
    <t>ลำดับ</t>
  </si>
  <si>
    <t xml:space="preserve">ใบเสนอราคา </t>
  </si>
  <si>
    <t>2 ร้านค้า</t>
  </si>
  <si>
    <t>3 ร้านค้า</t>
  </si>
  <si>
    <t xml:space="preserve">1 ร้านค้า </t>
  </si>
  <si>
    <t xml:space="preserve">อยู่ระหว่างดำเนินการ </t>
  </si>
  <si>
    <t xml:space="preserve">ผลผลิต </t>
  </si>
  <si>
    <t>2. สิ่งก่อสร้าง ที่มีราคาต่อหน่วยสูงกว่า 10 ล้านบาท</t>
  </si>
  <si>
    <t xml:space="preserve">จำแนกผลผลิต : </t>
  </si>
  <si>
    <t>ผู้สำเร็จการศึกษาด้านวิทยาศาสตร์และเทคโนโลยี</t>
  </si>
  <si>
    <t xml:space="preserve">ผู้สำเร็จการศึกษาด้านสังคมศาสตร์ </t>
  </si>
  <si>
    <t>ผู้สำเร็จการศึกษาด้านวิทยาศาสตร์สุขภาพ</t>
  </si>
  <si>
    <t>...........................................................................</t>
  </si>
  <si>
    <t>...............................................................</t>
  </si>
  <si>
    <t>เครื่อง</t>
  </si>
  <si>
    <t xml:space="preserve">เครื่องนึ่งฆ่าเชื้อด้วยไอน้ำ (Autoclave) </t>
  </si>
  <si>
    <t>ใช้ประกอบการจัดการเรียนการสอนสำหรับนักศึกษาโปรแกรมวิชาเคมี และชีววิทยา จำนวน 234 คน</t>
  </si>
  <si>
    <r>
      <rPr>
        <sz val="11"/>
        <rFont val="TH Sarabun New"/>
        <family val="2"/>
      </rPr>
      <t>(</t>
    </r>
    <r>
      <rPr>
        <sz val="11"/>
        <rFont val="Wingdings"/>
        <family val="0"/>
      </rPr>
      <t>ü</t>
    </r>
    <r>
      <rPr>
        <sz val="11"/>
        <rFont val="TH Sarabun New"/>
        <family val="2"/>
      </rPr>
      <t>)</t>
    </r>
  </si>
  <si>
    <t>ปรับปรุงห้อง 11.42 (ห้องเตรียมอุปกรณ์ปฏิบัติการทางจุลชีววิทยา)</t>
  </si>
  <si>
    <t xml:space="preserve">งาน </t>
  </si>
  <si>
    <t>ใช้ประกอบการจัดการเรียนการสอนสำหรับนักศึกษาโปรแกรมวิชาชีววิทยา จำนวน 234 คน</t>
  </si>
  <si>
    <t>ห้องปฏิบัติการ 1 ห้อง ขนาด... ตรม.</t>
  </si>
  <si>
    <t>ชุดอากาศยานไร้คนขับ (Drone)</t>
  </si>
  <si>
    <t>ชุด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</si>
  <si>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</si>
  <si>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</si>
  <si>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</si>
  <si>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</si>
  <si>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</si>
  <si>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</si>
  <si>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</si>
  <si>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</si>
  <si>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</si>
  <si>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</si>
  <si>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</si>
  <si>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</si>
  <si>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</si>
  <si>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</si>
  <si>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</si>
  <si>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</si>
  <si>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</si>
  <si>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</si>
  <si>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</si>
  <si>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</si>
  <si>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</si>
  <si>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</si>
  <si>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</si>
  <si>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</si>
  <si>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แบบฟอร์มที่ 1 : แผนความต้องการงบลงทุน : ครุภัณฑ์การเรียนการสอนและการวิจัย ปีงบประมาณ พ.ศ. 2568 -2571</t>
  </si>
  <si>
    <t>รวมทั้งสิ้น (68-71)</t>
  </si>
  <si>
    <t>ความพร้อมดำเนินการ (เอกสาร) สำหรับปีงบประมาณ พ.ศ.2568</t>
  </si>
  <si>
    <t>แบบฟอร์มที่ 2 : แผนความต้องการงบลงทุน : ที่ดินและสิ่งก่อสร้าง ปีงบประมาณ พ.ศ. 2568 - 2571</t>
  </si>
  <si>
    <t>แบบฟอร์มที่ 1 : แผนความต้องการงบลงทุน : ครุภัณฑ์การเรียนการสอนและการวิจัย ปีงบประมาณ พ.ศ. 2568 - 2571</t>
  </si>
  <si>
    <t>แบบฟอร์มที่ 2 : แผนความต้องการงบลงทุน : ที่ดินและสิ่งก่อสร้าง ปีงบประมาณ พ.ศ. 2568 -2571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</si>
</sst>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0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(* #,##0_);_(* \(#,##0\);_(* &quot;-&quot;??_);_(@_)"/>
  </numFmts>
  <fonts count="69">
    <font>
      <sz val="10"/>
      <name val="Arial"/>
      <family val="2"/>
    </font>
    <font>
      <sz val="11"/>
      <color indexed="8"/>
      <name val="Tahoma"/>
      <family val="2"/>
    </font>
    <font>
      <sz val="22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sz val="14"/>
      <name val="Cordia New"/>
      <family val="2"/>
    </font>
    <font>
      <b/>
      <sz val="11"/>
      <name val="Wingdings"/>
      <family val="0"/>
    </font>
    <font>
      <b/>
      <sz val="11"/>
      <name val="TH Sarabun New"/>
      <family val="2"/>
    </font>
    <font>
      <b/>
      <sz val="18"/>
      <name val="TH SarabunPSK"/>
      <family val="2"/>
    </font>
    <font>
      <sz val="8"/>
      <name val="Arial"/>
      <family val="2"/>
    </font>
    <font>
      <b/>
      <sz val="20"/>
      <name val="TH SarabunPSK"/>
      <family val="2"/>
    </font>
    <font>
      <sz val="11"/>
      <name val="Wingdings"/>
      <family val="2"/>
    </font>
    <font>
      <sz val="11"/>
      <name val="TH Sarabun New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63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sz val="16"/>
      <color rgb="FF333333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5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91" fontId="5" fillId="10" borderId="10" xfId="0" applyNumberFormat="1" applyFont="1" applyFill="1" applyBorder="1" applyAlignment="1">
      <alignment vertical="top" wrapText="1"/>
    </xf>
    <xf numFmtId="0" fontId="5" fillId="10" borderId="0" xfId="0" applyFont="1" applyFill="1" applyBorder="1" applyAlignment="1">
      <alignment vertical="top" wrapText="1"/>
    </xf>
    <xf numFmtId="0" fontId="4" fillId="12" borderId="10" xfId="0" applyNumberFormat="1" applyFont="1" applyFill="1" applyBorder="1" applyAlignment="1">
      <alignment horizontal="left" vertical="top"/>
    </xf>
    <xf numFmtId="0" fontId="5" fillId="12" borderId="10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horizontal="center" vertical="top" wrapText="1"/>
    </xf>
    <xf numFmtId="41" fontId="4" fillId="12" borderId="10" xfId="42" applyNumberFormat="1" applyFont="1" applyFill="1" applyBorder="1" applyAlignment="1">
      <alignment horizontal="center" vertical="top" wrapText="1"/>
    </xf>
    <xf numFmtId="0" fontId="4" fillId="12" borderId="10" xfId="0" applyNumberFormat="1" applyFont="1" applyFill="1" applyBorder="1" applyAlignment="1">
      <alignment horizontal="left" vertical="top" wrapText="1"/>
    </xf>
    <xf numFmtId="191" fontId="5" fillId="12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91" fontId="5" fillId="0" borderId="0" xfId="42" applyNumberFormat="1" applyFont="1" applyFill="1" applyBorder="1" applyAlignment="1">
      <alignment horizontal="right" vertical="top" wrapText="1"/>
    </xf>
    <xf numFmtId="191" fontId="5" fillId="0" borderId="0" xfId="42" applyNumberFormat="1" applyFont="1" applyFill="1" applyBorder="1" applyAlignment="1">
      <alignment horizontal="center" vertical="top" wrapText="1"/>
    </xf>
    <xf numFmtId="0" fontId="5" fillId="0" borderId="0" xfId="42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91" fontId="7" fillId="0" borderId="0" xfId="42" applyNumberFormat="1" applyFont="1" applyBorder="1" applyAlignment="1">
      <alignment horizontal="right" vertical="top" wrapText="1"/>
    </xf>
    <xf numFmtId="191" fontId="7" fillId="0" borderId="0" xfId="42" applyNumberFormat="1" applyFont="1" applyBorder="1" applyAlignment="1">
      <alignment vertical="top" wrapText="1"/>
    </xf>
    <xf numFmtId="0" fontId="7" fillId="0" borderId="0" xfId="42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91" fontId="5" fillId="12" borderId="11" xfId="0" applyNumberFormat="1" applyFont="1" applyFill="1" applyBorder="1" applyAlignment="1">
      <alignment vertical="top" wrapText="1"/>
    </xf>
    <xf numFmtId="0" fontId="4" fillId="10" borderId="11" xfId="0" applyNumberFormat="1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horizontal="center" vertical="top" wrapText="1"/>
    </xf>
    <xf numFmtId="37" fontId="5" fillId="10" borderId="11" xfId="42" applyNumberFormat="1" applyFont="1" applyFill="1" applyBorder="1" applyAlignment="1">
      <alignment horizontal="right" vertical="top" wrapText="1"/>
    </xf>
    <xf numFmtId="41" fontId="4" fillId="10" borderId="11" xfId="42" applyNumberFormat="1" applyFont="1" applyFill="1" applyBorder="1" applyAlignment="1">
      <alignment horizontal="right" vertical="top" wrapText="1"/>
    </xf>
    <xf numFmtId="0" fontId="4" fillId="10" borderId="11" xfId="0" applyNumberFormat="1" applyFont="1" applyFill="1" applyBorder="1" applyAlignment="1">
      <alignment horizontal="left" vertical="top" wrapText="1"/>
    </xf>
    <xf numFmtId="191" fontId="5" fillId="10" borderId="11" xfId="0" applyNumberFormat="1" applyFont="1" applyFill="1" applyBorder="1" applyAlignment="1">
      <alignment vertical="top" wrapText="1"/>
    </xf>
    <xf numFmtId="37" fontId="5" fillId="12" borderId="10" xfId="42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43" fontId="5" fillId="0" borderId="0" xfId="42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shrinkToFit="1"/>
    </xf>
    <xf numFmtId="0" fontId="1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42" applyNumberFormat="1" applyFont="1" applyFill="1" applyBorder="1" applyAlignment="1">
      <alignment horizontal="center" vertical="top" wrapText="1"/>
    </xf>
    <xf numFmtId="41" fontId="5" fillId="0" borderId="10" xfId="42" applyNumberFormat="1" applyFont="1" applyFill="1" applyBorder="1" applyAlignment="1">
      <alignment horizontal="right" vertical="top" wrapText="1"/>
    </xf>
    <xf numFmtId="41" fontId="5" fillId="0" borderId="10" xfId="42" applyNumberFormat="1" applyFont="1" applyFill="1" applyBorder="1" applyAlignment="1">
      <alignment horizontal="center" vertical="top"/>
    </xf>
    <xf numFmtId="41" fontId="5" fillId="0" borderId="10" xfId="42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42" applyNumberFormat="1" applyFont="1" applyFill="1" applyBorder="1" applyAlignment="1">
      <alignment horizontal="center" vertical="center" wrapText="1"/>
    </xf>
    <xf numFmtId="41" fontId="4" fillId="0" borderId="10" xfId="42" applyNumberFormat="1" applyFont="1" applyFill="1" applyBorder="1" applyAlignment="1">
      <alignment horizontal="center" vertical="top" wrapText="1"/>
    </xf>
    <xf numFmtId="0" fontId="4" fillId="0" borderId="10" xfId="42" applyNumberFormat="1" applyFont="1" applyFill="1" applyBorder="1" applyAlignment="1">
      <alignment horizontal="center" vertical="top" wrapText="1"/>
    </xf>
    <xf numFmtId="41" fontId="4" fillId="0" borderId="10" xfId="42" applyNumberFormat="1" applyFont="1" applyFill="1" applyBorder="1" applyAlignment="1">
      <alignment vertical="top" wrapText="1"/>
    </xf>
    <xf numFmtId="41" fontId="4" fillId="0" borderId="10" xfId="42" applyNumberFormat="1" applyFont="1" applyFill="1" applyBorder="1" applyAlignment="1">
      <alignment horizontal="right" vertical="top" wrapText="1"/>
    </xf>
    <xf numFmtId="191" fontId="5" fillId="0" borderId="10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41" fontId="5" fillId="2" borderId="10" xfId="42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41" fontId="5" fillId="2" borderId="10" xfId="42" applyNumberFormat="1" applyFont="1" applyFill="1" applyBorder="1" applyAlignment="1">
      <alignment horizontal="right" vertical="top" wrapText="1"/>
    </xf>
    <xf numFmtId="0" fontId="4" fillId="2" borderId="10" xfId="42" applyNumberFormat="1" applyFont="1" applyFill="1" applyBorder="1" applyAlignment="1">
      <alignment horizontal="center" vertical="center" wrapText="1"/>
    </xf>
    <xf numFmtId="41" fontId="4" fillId="2" borderId="10" xfId="42" applyNumberFormat="1" applyFont="1" applyFill="1" applyBorder="1" applyAlignment="1">
      <alignment horizontal="center" vertical="top" wrapText="1"/>
    </xf>
    <xf numFmtId="0" fontId="4" fillId="2" borderId="10" xfId="42" applyNumberFormat="1" applyFont="1" applyFill="1" applyBorder="1" applyAlignment="1">
      <alignment horizontal="center" vertical="top" wrapText="1"/>
    </xf>
    <xf numFmtId="41" fontId="4" fillId="2" borderId="10" xfId="42" applyNumberFormat="1" applyFont="1" applyFill="1" applyBorder="1" applyAlignment="1">
      <alignment vertical="top" wrapText="1"/>
    </xf>
    <xf numFmtId="41" fontId="4" fillId="2" borderId="10" xfId="42" applyNumberFormat="1" applyFont="1" applyFill="1" applyBorder="1" applyAlignment="1">
      <alignment horizontal="right" vertical="top" wrapText="1"/>
    </xf>
    <xf numFmtId="0" fontId="5" fillId="16" borderId="10" xfId="0" applyFont="1" applyFill="1" applyBorder="1" applyAlignment="1">
      <alignment horizontal="center" vertical="top" wrapText="1"/>
    </xf>
    <xf numFmtId="41" fontId="5" fillId="16" borderId="10" xfId="42" applyNumberFormat="1" applyFont="1" applyFill="1" applyBorder="1" applyAlignment="1">
      <alignment horizontal="left" vertical="top" wrapText="1"/>
    </xf>
    <xf numFmtId="0" fontId="4" fillId="16" borderId="10" xfId="0" applyFont="1" applyFill="1" applyBorder="1" applyAlignment="1">
      <alignment horizontal="center" vertical="top" wrapText="1"/>
    </xf>
    <xf numFmtId="41" fontId="5" fillId="16" borderId="10" xfId="42" applyNumberFormat="1" applyFont="1" applyFill="1" applyBorder="1" applyAlignment="1">
      <alignment horizontal="right" vertical="top" wrapText="1"/>
    </xf>
    <xf numFmtId="0" fontId="16" fillId="16" borderId="10" xfId="91" applyFont="1" applyFill="1" applyBorder="1" applyAlignment="1">
      <alignment horizontal="center" vertical="center" wrapText="1"/>
      <protection/>
    </xf>
    <xf numFmtId="191" fontId="5" fillId="0" borderId="0" xfId="0" applyNumberFormat="1" applyFont="1" applyFill="1" applyBorder="1" applyAlignment="1">
      <alignment vertical="top" wrapText="1"/>
    </xf>
    <xf numFmtId="0" fontId="3" fillId="0" borderId="10" xfId="91" applyFont="1" applyFill="1" applyBorder="1" applyAlignment="1">
      <alignment horizontal="center" vertical="center" wrapText="1"/>
      <protection/>
    </xf>
    <xf numFmtId="41" fontId="4" fillId="0" borderId="10" xfId="42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41" fontId="4" fillId="2" borderId="10" xfId="42" applyNumberFormat="1" applyFont="1" applyFill="1" applyBorder="1" applyAlignment="1">
      <alignment horizontal="center" vertical="center" wrapText="1"/>
    </xf>
    <xf numFmtId="41" fontId="4" fillId="16" borderId="10" xfId="42" applyNumberFormat="1" applyFont="1" applyFill="1" applyBorder="1" applyAlignment="1">
      <alignment horizontal="center" vertical="center" wrapText="1"/>
    </xf>
    <xf numFmtId="41" fontId="5" fillId="0" borderId="10" xfId="42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8" fillId="8" borderId="0" xfId="0" applyFont="1" applyFill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91" fontId="5" fillId="0" borderId="10" xfId="42" applyNumberFormat="1" applyFont="1" applyFill="1" applyBorder="1" applyAlignment="1">
      <alignment horizontal="right" vertical="top" wrapText="1"/>
    </xf>
    <xf numFmtId="191" fontId="5" fillId="0" borderId="10" xfId="42" applyNumberFormat="1" applyFont="1" applyFill="1" applyBorder="1" applyAlignment="1">
      <alignment horizontal="center" vertical="top" wrapText="1"/>
    </xf>
    <xf numFmtId="0" fontId="5" fillId="0" borderId="10" xfId="42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 wrapText="1"/>
    </xf>
    <xf numFmtId="0" fontId="11" fillId="0" borderId="10" xfId="0" applyNumberFormat="1" applyFont="1" applyFill="1" applyBorder="1" applyAlignment="1">
      <alignment horizontal="right" vertical="top" wrapText="1"/>
    </xf>
    <xf numFmtId="0" fontId="5" fillId="16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0" fontId="13" fillId="0" borderId="0" xfId="0" applyFont="1" applyBorder="1" applyAlignment="1">
      <alignment vertical="top"/>
    </xf>
    <xf numFmtId="0" fontId="6" fillId="0" borderId="11" xfId="91" applyFont="1" applyFill="1" applyBorder="1" applyAlignment="1">
      <alignment horizontal="center" vertical="center"/>
      <protection/>
    </xf>
    <xf numFmtId="0" fontId="6" fillId="0" borderId="11" xfId="91" applyFont="1" applyFill="1" applyBorder="1" applyAlignment="1">
      <alignment horizontal="center" vertical="center" wrapText="1"/>
      <protection/>
    </xf>
    <xf numFmtId="0" fontId="3" fillId="2" borderId="10" xfId="0" applyNumberFormat="1" applyFont="1" applyFill="1" applyBorder="1" applyAlignment="1">
      <alignment horizontal="left" vertical="top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191" fontId="66" fillId="0" borderId="13" xfId="88" applyNumberFormat="1" applyFont="1" applyBorder="1" applyAlignment="1">
      <alignment horizontal="center" vertical="top"/>
    </xf>
    <xf numFmtId="0" fontId="16" fillId="16" borderId="10" xfId="91" applyFont="1" applyFill="1" applyBorder="1" applyAlignment="1">
      <alignment horizontal="center" vertical="center" wrapText="1"/>
      <protection/>
    </xf>
    <xf numFmtId="0" fontId="16" fillId="0" borderId="10" xfId="91" applyFont="1" applyFill="1" applyBorder="1" applyAlignment="1">
      <alignment horizontal="center" vertical="center" wrapText="1"/>
      <protection/>
    </xf>
    <xf numFmtId="0" fontId="67" fillId="0" borderId="13" xfId="0" applyFont="1" applyBorder="1" applyAlignment="1">
      <alignment vertical="top" wrapText="1"/>
    </xf>
    <xf numFmtId="0" fontId="66" fillId="0" borderId="14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91" fontId="66" fillId="0" borderId="13" xfId="88" applyNumberFormat="1" applyFont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1" fontId="5" fillId="0" borderId="10" xfId="42" applyNumberFormat="1" applyFont="1" applyFill="1" applyBorder="1" applyAlignment="1">
      <alignment horizontal="center" vertical="center" wrapText="1"/>
    </xf>
    <xf numFmtId="41" fontId="4" fillId="0" borderId="10" xfId="42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91" fontId="66" fillId="0" borderId="13" xfId="88" applyNumberFormat="1" applyFont="1" applyBorder="1" applyAlignment="1">
      <alignment horizontal="center" vertical="center"/>
    </xf>
    <xf numFmtId="0" fontId="5" fillId="0" borderId="10" xfId="42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1" fontId="5" fillId="0" borderId="10" xfId="42" applyNumberFormat="1" applyFont="1" applyFill="1" applyBorder="1" applyAlignment="1">
      <alignment horizontal="center" vertical="center" wrapText="1"/>
    </xf>
    <xf numFmtId="41" fontId="5" fillId="0" borderId="10" xfId="42" applyNumberFormat="1" applyFont="1" applyFill="1" applyBorder="1" applyAlignment="1">
      <alignment vertical="center" wrapText="1"/>
    </xf>
    <xf numFmtId="0" fontId="21" fillId="0" borderId="10" xfId="91" applyFont="1" applyFill="1" applyBorder="1" applyAlignment="1">
      <alignment horizontal="center" vertical="center" wrapText="1"/>
      <protection/>
    </xf>
    <xf numFmtId="0" fontId="67" fillId="0" borderId="13" xfId="0" applyFont="1" applyBorder="1" applyAlignment="1">
      <alignment vertical="center" wrapText="1"/>
    </xf>
    <xf numFmtId="191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1" fontId="5" fillId="0" borderId="10" xfId="42" applyNumberFormat="1" applyFont="1" applyFill="1" applyBorder="1" applyAlignment="1">
      <alignment horizontal="right" vertical="top" wrapText="1"/>
    </xf>
    <xf numFmtId="0" fontId="5" fillId="0" borderId="10" xfId="42" applyNumberFormat="1" applyFont="1" applyFill="1" applyBorder="1" applyAlignment="1">
      <alignment horizontal="center" vertical="top" wrapText="1"/>
    </xf>
    <xf numFmtId="41" fontId="5" fillId="0" borderId="10" xfId="42" applyNumberFormat="1" applyFont="1" applyFill="1" applyBorder="1" applyAlignment="1">
      <alignment horizontal="center" vertical="top" wrapText="1"/>
    </xf>
    <xf numFmtId="41" fontId="5" fillId="0" borderId="10" xfId="42" applyNumberFormat="1" applyFont="1" applyFill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66" fillId="0" borderId="10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6" xfId="0" applyNumberFormat="1" applyFont="1" applyFill="1" applyBorder="1" applyAlignment="1" quotePrefix="1">
      <alignment horizontal="center" vertical="center" wrapText="1"/>
    </xf>
    <xf numFmtId="191" fontId="5" fillId="10" borderId="16" xfId="0" applyNumberFormat="1" applyFont="1" applyFill="1" applyBorder="1" applyAlignment="1">
      <alignment vertical="top" wrapText="1"/>
    </xf>
    <xf numFmtId="191" fontId="5" fillId="12" borderId="1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0" fontId="3" fillId="16" borderId="16" xfId="0" applyFont="1" applyFill="1" applyBorder="1" applyAlignment="1">
      <alignment horizontal="center" vertical="top" wrapText="1"/>
    </xf>
    <xf numFmtId="0" fontId="3" fillId="16" borderId="18" xfId="0" applyFont="1" applyFill="1" applyBorder="1" applyAlignment="1">
      <alignment horizontal="center" vertical="top" wrapText="1"/>
    </xf>
    <xf numFmtId="0" fontId="3" fillId="0" borderId="16" xfId="91" applyFont="1" applyFill="1" applyBorder="1" applyAlignment="1">
      <alignment horizontal="center" vertical="top"/>
      <protection/>
    </xf>
    <xf numFmtId="0" fontId="3" fillId="0" borderId="19" xfId="91" applyFont="1" applyFill="1" applyBorder="1" applyAlignment="1">
      <alignment horizontal="center" vertical="top"/>
      <protection/>
    </xf>
    <xf numFmtId="0" fontId="3" fillId="0" borderId="18" xfId="91" applyFont="1" applyFill="1" applyBorder="1" applyAlignment="1">
      <alignment horizontal="center" vertical="top"/>
      <protection/>
    </xf>
    <xf numFmtId="0" fontId="3" fillId="7" borderId="16" xfId="0" applyFont="1" applyFill="1" applyBorder="1" applyAlignment="1">
      <alignment horizontal="center" vertical="top" wrapText="1"/>
    </xf>
    <xf numFmtId="0" fontId="3" fillId="7" borderId="18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0" borderId="11" xfId="91" applyFont="1" applyFill="1" applyBorder="1" applyAlignment="1">
      <alignment horizontal="center" vertical="center"/>
      <protection/>
    </xf>
    <xf numFmtId="0" fontId="3" fillId="0" borderId="15" xfId="9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13" borderId="16" xfId="0" applyFont="1" applyFill="1" applyBorder="1" applyAlignment="1">
      <alignment horizontal="center" vertical="top" wrapText="1"/>
    </xf>
    <xf numFmtId="0" fontId="3" fillId="13" borderId="18" xfId="0" applyFont="1" applyFill="1" applyBorder="1" applyAlignment="1">
      <alignment horizontal="center" vertical="top" wrapText="1"/>
    </xf>
    <xf numFmtId="0" fontId="3" fillId="17" borderId="16" xfId="0" applyFont="1" applyFill="1" applyBorder="1" applyAlignment="1">
      <alignment horizontal="center" vertical="top" wrapText="1"/>
    </xf>
    <xf numFmtId="0" fontId="3" fillId="17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91" applyFont="1" applyFill="1" applyBorder="1" applyAlignment="1">
      <alignment horizontal="center" vertical="center" wrapText="1"/>
      <protection/>
    </xf>
    <xf numFmtId="0" fontId="3" fillId="0" borderId="15" xfId="91" applyFont="1" applyFill="1" applyBorder="1" applyAlignment="1">
      <alignment horizontal="center" vertical="center" wrapText="1"/>
      <protection/>
    </xf>
    <xf numFmtId="0" fontId="18" fillId="0" borderId="17" xfId="91" applyFont="1" applyFill="1" applyBorder="1" applyAlignment="1">
      <alignment horizontal="center" vertical="center" wrapText="1"/>
      <protection/>
    </xf>
    <xf numFmtId="0" fontId="18" fillId="0" borderId="20" xfId="91" applyFont="1" applyFill="1" applyBorder="1" applyAlignment="1">
      <alignment horizontal="center" vertical="center" wrapText="1"/>
      <protection/>
    </xf>
    <xf numFmtId="0" fontId="18" fillId="0" borderId="21" xfId="91" applyFont="1" applyFill="1" applyBorder="1" applyAlignment="1">
      <alignment horizontal="center" vertical="center" wrapText="1"/>
      <protection/>
    </xf>
    <xf numFmtId="0" fontId="18" fillId="0" borderId="22" xfId="91" applyFont="1" applyFill="1" applyBorder="1" applyAlignment="1">
      <alignment horizontal="center" vertical="center" wrapText="1"/>
      <protection/>
    </xf>
    <xf numFmtId="0" fontId="18" fillId="0" borderId="12" xfId="91" applyFont="1" applyFill="1" applyBorder="1" applyAlignment="1">
      <alignment horizontal="center" vertical="center" wrapText="1"/>
      <protection/>
    </xf>
    <xf numFmtId="0" fontId="18" fillId="0" borderId="23" xfId="9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vertical="top" wrapText="1"/>
    </xf>
    <xf numFmtId="0" fontId="6" fillId="7" borderId="18" xfId="0" applyFont="1" applyFill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1" fontId="5" fillId="0" borderId="10" xfId="42" applyNumberFormat="1" applyFont="1" applyFill="1" applyBorder="1" applyAlignment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 2" xfId="51"/>
    <cellStyle name="Comma 7 2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เครื่องหมายจุลภาค 10" xfId="77"/>
    <cellStyle name="เครื่องหมายจุลภาค 10 2" xfId="78"/>
    <cellStyle name="เครื่องหมายจุลภาค 2" xfId="79"/>
    <cellStyle name="เครื่องหมายจุลภาค 2 2" xfId="80"/>
    <cellStyle name="เครื่องหมายจุลภาค 2 3" xfId="81"/>
    <cellStyle name="เครื่องหมายจุลภาค 2 4" xfId="82"/>
    <cellStyle name="เครื่องหมายจุลภาค 3" xfId="83"/>
    <cellStyle name="เครื่องหมายจุลภาค 3 2" xfId="84"/>
    <cellStyle name="เครื่องหมายจุลภาค 3 3" xfId="85"/>
    <cellStyle name="เครื่องหมายจุลภาค 3 3 2" xfId="86"/>
    <cellStyle name="เครื่องหมายจุลภาค 4" xfId="87"/>
    <cellStyle name="จุลภาค 2" xfId="88"/>
    <cellStyle name="ปกติ 10" xfId="89"/>
    <cellStyle name="ปกติ 11" xfId="90"/>
    <cellStyle name="ปกติ 2" xfId="91"/>
    <cellStyle name="ปกติ 2 2" xfId="92"/>
    <cellStyle name="ปกติ 2 3" xfId="93"/>
    <cellStyle name="ปกติ 2 4" xfId="94"/>
    <cellStyle name="ปกติ 3" xfId="95"/>
    <cellStyle name="ปกติ 3 2" xfId="96"/>
    <cellStyle name="ปกติ 3 3" xfId="97"/>
    <cellStyle name="ปกติ 4" xfId="98"/>
    <cellStyle name="ปกติ 4 2" xfId="99"/>
    <cellStyle name="ปกติ 5" xfId="100"/>
    <cellStyle name="ปกติ 6" xfId="101"/>
    <cellStyle name="ปกติ 7" xfId="102"/>
    <cellStyle name="ปกติ 8" xfId="103"/>
    <cellStyle name="ปกติ 9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showGridLines="0" tabSelected="1" view="pageBreakPreview" zoomScaleNormal="70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10.00390625" style="47" customWidth="1"/>
    <col min="2" max="2" width="41.7109375" style="43" bestFit="1" customWidth="1"/>
    <col min="3" max="3" width="11.00390625" style="44" customWidth="1"/>
    <col min="4" max="4" width="12.57421875" style="45" customWidth="1"/>
    <col min="5" max="7" width="13.140625" style="45" customWidth="1"/>
    <col min="8" max="8" width="17.00390625" style="45" customWidth="1"/>
    <col min="9" max="9" width="17.28125" style="45" customWidth="1"/>
    <col min="10" max="11" width="15.421875" style="45" customWidth="1"/>
    <col min="12" max="12" width="12.00390625" style="45" customWidth="1"/>
    <col min="13" max="13" width="16.28125" style="43" customWidth="1"/>
    <col min="14" max="14" width="11.57421875" style="45" customWidth="1"/>
    <col min="15" max="15" width="16.28125" style="43" customWidth="1"/>
    <col min="16" max="16" width="11.8515625" style="46" customWidth="1"/>
    <col min="17" max="17" width="16.28125" style="43" customWidth="1"/>
    <col min="18" max="18" width="12.28125" style="45" customWidth="1"/>
    <col min="19" max="19" width="16.28125" style="43" customWidth="1"/>
    <col min="20" max="20" width="12.8515625" style="45" customWidth="1"/>
    <col min="21" max="21" width="16.28125" style="43" customWidth="1"/>
    <col min="22" max="22" width="18.7109375" style="43" customWidth="1"/>
    <col min="23" max="23" width="14.57421875" style="43" customWidth="1"/>
    <col min="24" max="24" width="42.140625" style="43" customWidth="1"/>
    <col min="25" max="25" width="30.421875" style="43" hidden="1" customWidth="1"/>
    <col min="26" max="16384" width="9.140625" style="7" customWidth="1"/>
  </cols>
  <sheetData>
    <row r="1" spans="1:25" s="1" customFormat="1" ht="39" customHeight="1">
      <c r="A1" s="193" t="s">
        <v>87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s="60" customFormat="1" ht="39" customHeight="1">
      <c r="B2" s="117"/>
      <c r="C2" s="117"/>
      <c r="D2" s="117"/>
      <c r="E2" s="117"/>
      <c r="F2" s="117"/>
      <c r="G2" s="117"/>
      <c r="H2" s="117"/>
      <c r="I2" s="117"/>
      <c r="J2" s="117" t="s">
        <v>24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60" customFormat="1" ht="39" customHeight="1">
      <c r="A3" s="94"/>
      <c r="B3" s="94"/>
      <c r="C3" s="94"/>
      <c r="D3" s="94"/>
      <c r="E3" s="94"/>
      <c r="F3" s="94"/>
      <c r="G3" s="94"/>
      <c r="H3" s="94"/>
      <c r="I3" s="94"/>
      <c r="J3" s="202" t="s">
        <v>47</v>
      </c>
      <c r="K3" s="202"/>
      <c r="L3" s="117" t="s">
        <v>51</v>
      </c>
      <c r="M3" s="117"/>
      <c r="N3" s="117"/>
      <c r="O3" s="117"/>
      <c r="P3" s="117"/>
      <c r="Q3" s="117"/>
      <c r="R3" s="117"/>
      <c r="S3" s="94"/>
      <c r="T3" s="94"/>
      <c r="U3" s="94"/>
      <c r="V3" s="94"/>
      <c r="W3" s="94"/>
      <c r="X3" s="94"/>
      <c r="Y3" s="94"/>
    </row>
    <row r="4" spans="1:25" s="8" customFormat="1" ht="24" customHeight="1">
      <c r="A4" s="190" t="s">
        <v>39</v>
      </c>
      <c r="B4" s="187" t="s">
        <v>28</v>
      </c>
      <c r="C4" s="187" t="s">
        <v>29</v>
      </c>
      <c r="D4" s="187" t="s">
        <v>37</v>
      </c>
      <c r="E4" s="166" t="s">
        <v>7</v>
      </c>
      <c r="F4" s="167"/>
      <c r="G4" s="167"/>
      <c r="H4" s="166" t="s">
        <v>12</v>
      </c>
      <c r="I4" s="167"/>
      <c r="J4" s="167"/>
      <c r="K4" s="168"/>
      <c r="L4" s="169" t="s">
        <v>27</v>
      </c>
      <c r="M4" s="170"/>
      <c r="N4" s="171" t="s">
        <v>33</v>
      </c>
      <c r="O4" s="172"/>
      <c r="P4" s="172"/>
      <c r="Q4" s="172"/>
      <c r="R4" s="172"/>
      <c r="S4" s="172"/>
      <c r="T4" s="172"/>
      <c r="U4" s="173"/>
      <c r="V4" s="196" t="s">
        <v>89</v>
      </c>
      <c r="W4" s="197"/>
      <c r="X4" s="198"/>
      <c r="Y4" s="180" t="s">
        <v>1</v>
      </c>
    </row>
    <row r="5" spans="1:25" s="8" customFormat="1" ht="24" customHeight="1">
      <c r="A5" s="191"/>
      <c r="B5" s="188"/>
      <c r="C5" s="188"/>
      <c r="D5" s="188"/>
      <c r="E5" s="166" t="s">
        <v>8</v>
      </c>
      <c r="F5" s="167"/>
      <c r="G5" s="167"/>
      <c r="H5" s="174" t="s">
        <v>25</v>
      </c>
      <c r="I5" s="174" t="s">
        <v>26</v>
      </c>
      <c r="J5" s="174" t="s">
        <v>19</v>
      </c>
      <c r="K5" s="194" t="s">
        <v>13</v>
      </c>
      <c r="L5" s="183">
        <v>2568</v>
      </c>
      <c r="M5" s="184"/>
      <c r="N5" s="185">
        <v>2569</v>
      </c>
      <c r="O5" s="186"/>
      <c r="P5" s="185">
        <v>2570</v>
      </c>
      <c r="Q5" s="186"/>
      <c r="R5" s="185">
        <v>2571</v>
      </c>
      <c r="S5" s="186"/>
      <c r="T5" s="185" t="s">
        <v>88</v>
      </c>
      <c r="U5" s="186"/>
      <c r="V5" s="199"/>
      <c r="W5" s="200"/>
      <c r="X5" s="201"/>
      <c r="Y5" s="181"/>
    </row>
    <row r="6" spans="1:25" s="8" customFormat="1" ht="48">
      <c r="A6" s="192"/>
      <c r="B6" s="189"/>
      <c r="C6" s="189"/>
      <c r="D6" s="189"/>
      <c r="E6" s="118" t="s">
        <v>9</v>
      </c>
      <c r="F6" s="119" t="s">
        <v>10</v>
      </c>
      <c r="G6" s="119" t="s">
        <v>11</v>
      </c>
      <c r="H6" s="175"/>
      <c r="I6" s="175"/>
      <c r="J6" s="175"/>
      <c r="K6" s="195"/>
      <c r="L6" s="114" t="s">
        <v>2</v>
      </c>
      <c r="M6" s="114" t="s">
        <v>3</v>
      </c>
      <c r="N6" s="114" t="s">
        <v>2</v>
      </c>
      <c r="O6" s="114" t="s">
        <v>3</v>
      </c>
      <c r="P6" s="115" t="s">
        <v>2</v>
      </c>
      <c r="Q6" s="114" t="s">
        <v>3</v>
      </c>
      <c r="R6" s="114" t="s">
        <v>2</v>
      </c>
      <c r="S6" s="114" t="s">
        <v>3</v>
      </c>
      <c r="T6" s="114" t="s">
        <v>2</v>
      </c>
      <c r="U6" s="114" t="s">
        <v>3</v>
      </c>
      <c r="V6" s="92" t="s">
        <v>16</v>
      </c>
      <c r="W6" s="92" t="s">
        <v>17</v>
      </c>
      <c r="X6" s="92" t="s">
        <v>15</v>
      </c>
      <c r="Y6" s="182"/>
    </row>
    <row r="7" spans="1:25" s="8" customFormat="1" ht="24">
      <c r="A7" s="159" t="s">
        <v>63</v>
      </c>
      <c r="B7" s="159" t="s">
        <v>64</v>
      </c>
      <c r="C7" s="159" t="s">
        <v>65</v>
      </c>
      <c r="D7" s="159" t="s">
        <v>66</v>
      </c>
      <c r="E7" s="159" t="s">
        <v>67</v>
      </c>
      <c r="F7" s="159" t="s">
        <v>68</v>
      </c>
      <c r="G7" s="159" t="s">
        <v>69</v>
      </c>
      <c r="H7" s="159" t="s">
        <v>70</v>
      </c>
      <c r="I7" s="159" t="s">
        <v>71</v>
      </c>
      <c r="J7" s="159" t="s">
        <v>72</v>
      </c>
      <c r="K7" s="159" t="s">
        <v>73</v>
      </c>
      <c r="L7" s="159" t="s">
        <v>74</v>
      </c>
      <c r="M7" s="159" t="s">
        <v>75</v>
      </c>
      <c r="N7" s="159" t="s">
        <v>76</v>
      </c>
      <c r="O7" s="159" t="s">
        <v>77</v>
      </c>
      <c r="P7" s="159" t="s">
        <v>78</v>
      </c>
      <c r="Q7" s="159" t="s">
        <v>79</v>
      </c>
      <c r="R7" s="159" t="s">
        <v>80</v>
      </c>
      <c r="S7" s="159" t="s">
        <v>81</v>
      </c>
      <c r="T7" s="159" t="s">
        <v>82</v>
      </c>
      <c r="U7" s="159" t="s">
        <v>83</v>
      </c>
      <c r="V7" s="159" t="s">
        <v>84</v>
      </c>
      <c r="W7" s="159" t="s">
        <v>85</v>
      </c>
      <c r="X7" s="159" t="s">
        <v>86</v>
      </c>
      <c r="Y7" s="158"/>
    </row>
    <row r="8" spans="1:57" s="11" customFormat="1" ht="24.75" customHeight="1">
      <c r="A8" s="164" t="s">
        <v>20</v>
      </c>
      <c r="B8" s="165"/>
      <c r="C8" s="88"/>
      <c r="D8" s="89"/>
      <c r="E8" s="89"/>
      <c r="F8" s="89"/>
      <c r="G8" s="89"/>
      <c r="H8" s="89"/>
      <c r="I8" s="89"/>
      <c r="J8" s="89"/>
      <c r="K8" s="89"/>
      <c r="L8" s="96"/>
      <c r="M8" s="96"/>
      <c r="N8" s="96"/>
      <c r="O8" s="96"/>
      <c r="P8" s="96"/>
      <c r="Q8" s="96"/>
      <c r="R8" s="96"/>
      <c r="S8" s="96"/>
      <c r="T8" s="96"/>
      <c r="U8" s="96"/>
      <c r="V8" s="127" t="s">
        <v>14</v>
      </c>
      <c r="W8" s="90" t="s">
        <v>14</v>
      </c>
      <c r="X8" s="113"/>
      <c r="Y8" s="10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25" ht="24">
      <c r="A9" s="120" t="s">
        <v>4</v>
      </c>
      <c r="B9" s="121"/>
      <c r="C9" s="79"/>
      <c r="D9" s="80"/>
      <c r="E9" s="80"/>
      <c r="F9" s="80"/>
      <c r="G9" s="80"/>
      <c r="H9" s="80"/>
      <c r="I9" s="80"/>
      <c r="J9" s="80"/>
      <c r="K9" s="80"/>
      <c r="L9" s="95"/>
      <c r="M9" s="95"/>
      <c r="N9" s="95"/>
      <c r="O9" s="95"/>
      <c r="P9" s="95"/>
      <c r="Q9" s="95"/>
      <c r="R9" s="95"/>
      <c r="S9" s="95"/>
      <c r="T9" s="95"/>
      <c r="U9" s="95"/>
      <c r="V9" s="85"/>
      <c r="W9" s="85"/>
      <c r="X9" s="85"/>
      <c r="Y9" s="17"/>
    </row>
    <row r="10" spans="1:25" ht="24">
      <c r="A10" s="99">
        <v>1</v>
      </c>
      <c r="B10" s="130"/>
      <c r="C10" s="131"/>
      <c r="D10" s="132"/>
      <c r="E10" s="133"/>
      <c r="F10" s="133"/>
      <c r="G10" s="133"/>
      <c r="H10" s="134"/>
      <c r="I10" s="133"/>
      <c r="J10" s="135"/>
      <c r="K10" s="135"/>
      <c r="L10" s="71"/>
      <c r="M10" s="93"/>
      <c r="N10" s="71"/>
      <c r="O10" s="93"/>
      <c r="P10" s="71"/>
      <c r="Q10" s="93"/>
      <c r="R10" s="136"/>
      <c r="S10" s="93"/>
      <c r="T10" s="93"/>
      <c r="U10" s="93"/>
      <c r="V10" s="128"/>
      <c r="W10" s="128"/>
      <c r="X10" s="137"/>
      <c r="Y10" s="76"/>
    </row>
    <row r="11" spans="1:25" ht="24">
      <c r="A11" s="98">
        <v>2</v>
      </c>
      <c r="B11" s="122"/>
      <c r="C11" s="70"/>
      <c r="D11" s="67"/>
      <c r="E11" s="66"/>
      <c r="F11" s="66"/>
      <c r="G11" s="66"/>
      <c r="H11" s="66"/>
      <c r="I11" s="66"/>
      <c r="J11" s="97"/>
      <c r="K11" s="97"/>
      <c r="L11" s="71"/>
      <c r="M11" s="72"/>
      <c r="N11" s="73"/>
      <c r="O11" s="72"/>
      <c r="P11" s="72"/>
      <c r="Q11" s="72"/>
      <c r="R11" s="74"/>
      <c r="S11" s="72"/>
      <c r="T11" s="93"/>
      <c r="U11" s="93"/>
      <c r="V11" s="75"/>
      <c r="W11" s="75"/>
      <c r="X11" s="75"/>
      <c r="Y11" s="76"/>
    </row>
    <row r="12" spans="1:25" ht="24">
      <c r="A12" s="99">
        <v>3</v>
      </c>
      <c r="B12" s="122"/>
      <c r="C12" s="70"/>
      <c r="D12" s="67"/>
      <c r="E12" s="66"/>
      <c r="F12" s="66"/>
      <c r="G12" s="66"/>
      <c r="H12" s="66"/>
      <c r="I12" s="66"/>
      <c r="J12" s="97"/>
      <c r="K12" s="97"/>
      <c r="L12" s="71"/>
      <c r="M12" s="72"/>
      <c r="N12" s="73"/>
      <c r="O12" s="72"/>
      <c r="P12" s="72"/>
      <c r="Q12" s="72"/>
      <c r="R12" s="74"/>
      <c r="S12" s="72"/>
      <c r="T12" s="93"/>
      <c r="U12" s="93"/>
      <c r="V12" s="75"/>
      <c r="W12" s="75"/>
      <c r="X12" s="75"/>
      <c r="Y12" s="76"/>
    </row>
    <row r="13" spans="1:25" ht="24">
      <c r="A13" s="98">
        <v>4</v>
      </c>
      <c r="B13" s="122"/>
      <c r="C13" s="70"/>
      <c r="D13" s="67"/>
      <c r="E13" s="66"/>
      <c r="F13" s="66"/>
      <c r="G13" s="66"/>
      <c r="H13" s="66"/>
      <c r="I13" s="66"/>
      <c r="J13" s="97"/>
      <c r="K13" s="97"/>
      <c r="L13" s="71"/>
      <c r="M13" s="72"/>
      <c r="N13" s="73"/>
      <c r="O13" s="72"/>
      <c r="P13" s="72"/>
      <c r="Q13" s="72"/>
      <c r="R13" s="74"/>
      <c r="S13" s="72"/>
      <c r="T13" s="93"/>
      <c r="U13" s="93"/>
      <c r="V13" s="75"/>
      <c r="W13" s="75"/>
      <c r="X13" s="75"/>
      <c r="Y13" s="76"/>
    </row>
    <row r="14" spans="1:25" ht="24">
      <c r="A14" s="99">
        <v>5</v>
      </c>
      <c r="B14" s="122"/>
      <c r="C14" s="70"/>
      <c r="D14" s="67"/>
      <c r="E14" s="66"/>
      <c r="F14" s="66"/>
      <c r="G14" s="66"/>
      <c r="H14" s="66"/>
      <c r="I14" s="66"/>
      <c r="J14" s="97"/>
      <c r="K14" s="97"/>
      <c r="L14" s="71"/>
      <c r="M14" s="72"/>
      <c r="N14" s="73"/>
      <c r="O14" s="72"/>
      <c r="P14" s="72"/>
      <c r="Q14" s="72"/>
      <c r="R14" s="74"/>
      <c r="S14" s="72"/>
      <c r="T14" s="93"/>
      <c r="U14" s="93"/>
      <c r="V14" s="75"/>
      <c r="W14" s="75"/>
      <c r="X14" s="75"/>
      <c r="Y14" s="76"/>
    </row>
    <row r="15" spans="1:25" ht="24">
      <c r="A15" s="120" t="s">
        <v>21</v>
      </c>
      <c r="B15" s="120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"/>
    </row>
    <row r="16" spans="1:25" ht="24">
      <c r="A16" s="99">
        <v>1</v>
      </c>
      <c r="B16" s="123"/>
      <c r="C16" s="63"/>
      <c r="D16" s="69"/>
      <c r="E16" s="69"/>
      <c r="F16" s="69"/>
      <c r="G16" s="69"/>
      <c r="H16" s="69"/>
      <c r="I16" s="69"/>
      <c r="J16" s="69"/>
      <c r="K16" s="97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5"/>
      <c r="W16" s="75"/>
      <c r="X16" s="69"/>
      <c r="Y16" s="7"/>
    </row>
    <row r="17" spans="1:25" ht="24">
      <c r="A17" s="99">
        <v>2</v>
      </c>
      <c r="B17" s="123"/>
      <c r="C17" s="63"/>
      <c r="D17" s="69"/>
      <c r="E17" s="69"/>
      <c r="F17" s="69"/>
      <c r="G17" s="69"/>
      <c r="H17" s="69"/>
      <c r="I17" s="69"/>
      <c r="J17" s="69"/>
      <c r="K17" s="97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5"/>
      <c r="W17" s="75"/>
      <c r="X17" s="69"/>
      <c r="Y17" s="7"/>
    </row>
    <row r="18" spans="1:25" ht="24">
      <c r="A18" s="99">
        <v>3</v>
      </c>
      <c r="B18" s="123"/>
      <c r="C18" s="63"/>
      <c r="D18" s="69"/>
      <c r="E18" s="69"/>
      <c r="F18" s="69"/>
      <c r="G18" s="69"/>
      <c r="H18" s="69"/>
      <c r="I18" s="69"/>
      <c r="J18" s="69"/>
      <c r="K18" s="97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5"/>
      <c r="W18" s="75"/>
      <c r="X18" s="69"/>
      <c r="Y18" s="7"/>
    </row>
    <row r="19" spans="1:25" ht="24">
      <c r="A19" s="99">
        <v>4</v>
      </c>
      <c r="B19" s="123"/>
      <c r="C19" s="63"/>
      <c r="D19" s="69"/>
      <c r="E19" s="69"/>
      <c r="F19" s="69"/>
      <c r="G19" s="69"/>
      <c r="H19" s="69"/>
      <c r="I19" s="69"/>
      <c r="J19" s="69"/>
      <c r="K19" s="97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5"/>
      <c r="W19" s="75"/>
      <c r="X19" s="69"/>
      <c r="Y19" s="7"/>
    </row>
    <row r="20" spans="1:25" ht="24">
      <c r="A20" s="99">
        <v>5</v>
      </c>
      <c r="B20" s="107"/>
      <c r="C20" s="63"/>
      <c r="D20" s="69"/>
      <c r="E20" s="69"/>
      <c r="F20" s="69"/>
      <c r="G20" s="69"/>
      <c r="H20" s="69"/>
      <c r="I20" s="69"/>
      <c r="J20" s="69"/>
      <c r="K20" s="97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5"/>
      <c r="W20" s="75"/>
      <c r="X20" s="69"/>
      <c r="Y20" s="7"/>
    </row>
    <row r="21" spans="1:25" ht="24">
      <c r="A21" s="164" t="s">
        <v>22</v>
      </c>
      <c r="B21" s="165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7"/>
    </row>
    <row r="22" spans="1:25" ht="24">
      <c r="A22" s="120" t="s">
        <v>4</v>
      </c>
      <c r="B22" s="121"/>
      <c r="C22" s="79"/>
      <c r="D22" s="80"/>
      <c r="E22" s="80"/>
      <c r="F22" s="80"/>
      <c r="G22" s="80"/>
      <c r="H22" s="80"/>
      <c r="I22" s="80"/>
      <c r="J22" s="80"/>
      <c r="K22" s="80"/>
      <c r="L22" s="81"/>
      <c r="M22" s="82"/>
      <c r="N22" s="83"/>
      <c r="O22" s="82"/>
      <c r="P22" s="82"/>
      <c r="Q22" s="82"/>
      <c r="R22" s="84"/>
      <c r="S22" s="82"/>
      <c r="T22" s="81"/>
      <c r="U22" s="85"/>
      <c r="V22" s="85"/>
      <c r="W22" s="85"/>
      <c r="X22" s="85"/>
      <c r="Y22" s="17"/>
    </row>
    <row r="23" spans="1:25" ht="24">
      <c r="A23" s="99">
        <v>1</v>
      </c>
      <c r="B23" s="107"/>
      <c r="C23" s="63"/>
      <c r="D23" s="69"/>
      <c r="E23" s="69"/>
      <c r="F23" s="69"/>
      <c r="G23" s="69"/>
      <c r="H23" s="69"/>
      <c r="I23" s="69"/>
      <c r="J23" s="69"/>
      <c r="K23" s="97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5"/>
      <c r="W23" s="75"/>
      <c r="X23" s="69"/>
      <c r="Y23" s="7"/>
    </row>
    <row r="24" spans="1:25" ht="24">
      <c r="A24" s="99">
        <v>2</v>
      </c>
      <c r="B24" s="107"/>
      <c r="C24" s="63"/>
      <c r="D24" s="69"/>
      <c r="E24" s="69"/>
      <c r="F24" s="69"/>
      <c r="G24" s="69"/>
      <c r="H24" s="69"/>
      <c r="I24" s="69"/>
      <c r="J24" s="69"/>
      <c r="K24" s="97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5"/>
      <c r="W24" s="75"/>
      <c r="X24" s="69"/>
      <c r="Y24" s="7"/>
    </row>
    <row r="25" spans="1:25" ht="24">
      <c r="A25" s="99">
        <v>3</v>
      </c>
      <c r="B25" s="107"/>
      <c r="C25" s="63"/>
      <c r="D25" s="69"/>
      <c r="E25" s="69"/>
      <c r="F25" s="69"/>
      <c r="G25" s="69"/>
      <c r="H25" s="69"/>
      <c r="I25" s="69"/>
      <c r="J25" s="69"/>
      <c r="K25" s="97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5"/>
      <c r="W25" s="75"/>
      <c r="X25" s="69"/>
      <c r="Y25" s="7"/>
    </row>
    <row r="26" spans="1:25" ht="24">
      <c r="A26" s="99">
        <v>4</v>
      </c>
      <c r="B26" s="107"/>
      <c r="C26" s="63"/>
      <c r="D26" s="69"/>
      <c r="E26" s="69"/>
      <c r="F26" s="69"/>
      <c r="G26" s="69"/>
      <c r="H26" s="69"/>
      <c r="I26" s="69"/>
      <c r="J26" s="69"/>
      <c r="K26" s="97">
        <f>SUM(H26:J26)</f>
        <v>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5"/>
      <c r="W26" s="75"/>
      <c r="X26" s="69"/>
      <c r="Y26" s="7"/>
    </row>
    <row r="27" spans="1:25" ht="24">
      <c r="A27" s="99">
        <v>5</v>
      </c>
      <c r="B27" s="107"/>
      <c r="C27" s="63"/>
      <c r="D27" s="69"/>
      <c r="E27" s="69"/>
      <c r="F27" s="69"/>
      <c r="G27" s="69"/>
      <c r="H27" s="69"/>
      <c r="I27" s="69"/>
      <c r="J27" s="69"/>
      <c r="K27" s="97">
        <f>SUM(H27:J27)</f>
        <v>0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5"/>
      <c r="W27" s="75"/>
      <c r="X27" s="69"/>
      <c r="Y27" s="7"/>
    </row>
    <row r="28" spans="1:25" ht="24">
      <c r="A28" s="120" t="s">
        <v>21</v>
      </c>
      <c r="B28" s="120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"/>
    </row>
    <row r="29" spans="1:25" ht="24">
      <c r="A29" s="99">
        <v>1</v>
      </c>
      <c r="B29" s="107"/>
      <c r="C29" s="63"/>
      <c r="D29" s="69"/>
      <c r="E29" s="69"/>
      <c r="F29" s="69"/>
      <c r="G29" s="69"/>
      <c r="H29" s="69"/>
      <c r="I29" s="69"/>
      <c r="J29" s="69"/>
      <c r="K29" s="97">
        <f>SUM(H29:J29)</f>
        <v>0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5"/>
      <c r="W29" s="75"/>
      <c r="X29" s="69"/>
      <c r="Y29" s="7"/>
    </row>
    <row r="30" spans="1:25" ht="24">
      <c r="A30" s="99">
        <v>2</v>
      </c>
      <c r="B30" s="107"/>
      <c r="C30" s="63"/>
      <c r="D30" s="69"/>
      <c r="E30" s="69"/>
      <c r="F30" s="69"/>
      <c r="G30" s="69"/>
      <c r="H30" s="69"/>
      <c r="I30" s="69"/>
      <c r="J30" s="69"/>
      <c r="K30" s="97">
        <f>SUM(H30:J30)</f>
        <v>0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5"/>
      <c r="W30" s="75"/>
      <c r="X30" s="69"/>
      <c r="Y30" s="7"/>
    </row>
    <row r="31" spans="1:25" ht="24">
      <c r="A31" s="99">
        <v>3</v>
      </c>
      <c r="B31" s="107"/>
      <c r="C31" s="63"/>
      <c r="D31" s="69"/>
      <c r="E31" s="69"/>
      <c r="F31" s="69"/>
      <c r="G31" s="69"/>
      <c r="H31" s="69"/>
      <c r="I31" s="69"/>
      <c r="J31" s="69"/>
      <c r="K31" s="97">
        <f>SUM(H31:J31)</f>
        <v>0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5"/>
      <c r="W31" s="75"/>
      <c r="X31" s="69"/>
      <c r="Y31" s="7"/>
    </row>
    <row r="32" spans="1:25" ht="24">
      <c r="A32" s="99">
        <v>4</v>
      </c>
      <c r="B32" s="107"/>
      <c r="C32" s="63"/>
      <c r="D32" s="69"/>
      <c r="E32" s="69"/>
      <c r="F32" s="69"/>
      <c r="G32" s="69"/>
      <c r="H32" s="69"/>
      <c r="I32" s="69"/>
      <c r="J32" s="69"/>
      <c r="K32" s="97">
        <f>SUM(H32:J32)</f>
        <v>0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5"/>
      <c r="W32" s="75"/>
      <c r="X32" s="69"/>
      <c r="Y32" s="7"/>
    </row>
    <row r="33" spans="1:25" ht="24">
      <c r="A33" s="99">
        <v>5</v>
      </c>
      <c r="B33" s="107"/>
      <c r="C33" s="63"/>
      <c r="D33" s="69"/>
      <c r="E33" s="69"/>
      <c r="F33" s="69"/>
      <c r="G33" s="69"/>
      <c r="H33" s="69"/>
      <c r="I33" s="69"/>
      <c r="J33" s="69"/>
      <c r="K33" s="97">
        <f>SUM(H33:J33)</f>
        <v>0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5"/>
      <c r="W33" s="75"/>
      <c r="X33" s="69"/>
      <c r="Y33" s="7"/>
    </row>
    <row r="34" spans="1:25" ht="24">
      <c r="A34" s="164" t="s">
        <v>23</v>
      </c>
      <c r="B34" s="165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7"/>
    </row>
    <row r="35" spans="1:25" ht="24">
      <c r="A35" s="120" t="s">
        <v>4</v>
      </c>
      <c r="B35" s="121"/>
      <c r="C35" s="79"/>
      <c r="D35" s="80"/>
      <c r="E35" s="80"/>
      <c r="F35" s="80"/>
      <c r="G35" s="80"/>
      <c r="H35" s="80"/>
      <c r="I35" s="80"/>
      <c r="J35" s="80"/>
      <c r="K35" s="80"/>
      <c r="L35" s="81"/>
      <c r="M35" s="82"/>
      <c r="N35" s="83"/>
      <c r="O35" s="82"/>
      <c r="P35" s="82"/>
      <c r="Q35" s="82"/>
      <c r="R35" s="84"/>
      <c r="S35" s="82"/>
      <c r="T35" s="81"/>
      <c r="U35" s="85"/>
      <c r="V35" s="85"/>
      <c r="W35" s="85"/>
      <c r="X35" s="85"/>
      <c r="Y35" s="17"/>
    </row>
    <row r="36" spans="1:25" ht="24">
      <c r="A36" s="99">
        <v>1</v>
      </c>
      <c r="B36" s="122"/>
      <c r="C36" s="70"/>
      <c r="D36" s="67"/>
      <c r="E36" s="67"/>
      <c r="F36" s="67"/>
      <c r="G36" s="67"/>
      <c r="H36" s="67"/>
      <c r="I36" s="67"/>
      <c r="J36" s="67"/>
      <c r="K36" s="67"/>
      <c r="L36" s="71"/>
      <c r="M36" s="72"/>
      <c r="N36" s="73"/>
      <c r="O36" s="72"/>
      <c r="P36" s="72"/>
      <c r="Q36" s="72"/>
      <c r="R36" s="74"/>
      <c r="S36" s="72"/>
      <c r="T36" s="71"/>
      <c r="U36" s="75"/>
      <c r="V36" s="75"/>
      <c r="W36" s="75"/>
      <c r="X36" s="75"/>
      <c r="Y36" s="91"/>
    </row>
    <row r="37" spans="1:25" ht="24">
      <c r="A37" s="99">
        <v>2</v>
      </c>
      <c r="B37" s="122"/>
      <c r="C37" s="70"/>
      <c r="D37" s="67"/>
      <c r="E37" s="67"/>
      <c r="F37" s="67"/>
      <c r="G37" s="67"/>
      <c r="H37" s="67"/>
      <c r="I37" s="67"/>
      <c r="J37" s="67"/>
      <c r="K37" s="67"/>
      <c r="L37" s="71"/>
      <c r="M37" s="72"/>
      <c r="N37" s="73"/>
      <c r="O37" s="72"/>
      <c r="P37" s="72"/>
      <c r="Q37" s="72"/>
      <c r="R37" s="74"/>
      <c r="S37" s="72"/>
      <c r="T37" s="71"/>
      <c r="U37" s="75"/>
      <c r="V37" s="75"/>
      <c r="W37" s="75"/>
      <c r="X37" s="75"/>
      <c r="Y37" s="91"/>
    </row>
    <row r="38" spans="1:25" ht="24">
      <c r="A38" s="99">
        <v>3</v>
      </c>
      <c r="B38" s="122"/>
      <c r="C38" s="70"/>
      <c r="D38" s="67"/>
      <c r="E38" s="67"/>
      <c r="F38" s="67"/>
      <c r="G38" s="67"/>
      <c r="H38" s="67"/>
      <c r="I38" s="67"/>
      <c r="J38" s="67"/>
      <c r="K38" s="67"/>
      <c r="L38" s="71"/>
      <c r="M38" s="72"/>
      <c r="N38" s="73"/>
      <c r="O38" s="72"/>
      <c r="P38" s="72"/>
      <c r="Q38" s="72"/>
      <c r="R38" s="74"/>
      <c r="S38" s="72"/>
      <c r="T38" s="71"/>
      <c r="U38" s="75"/>
      <c r="V38" s="75"/>
      <c r="W38" s="75"/>
      <c r="X38" s="75"/>
      <c r="Y38" s="91"/>
    </row>
    <row r="39" spans="1:25" ht="24">
      <c r="A39" s="99">
        <v>4</v>
      </c>
      <c r="B39" s="122"/>
      <c r="C39" s="70"/>
      <c r="D39" s="67"/>
      <c r="E39" s="67"/>
      <c r="F39" s="67"/>
      <c r="G39" s="67"/>
      <c r="H39" s="67"/>
      <c r="I39" s="67"/>
      <c r="J39" s="67"/>
      <c r="K39" s="67"/>
      <c r="L39" s="71"/>
      <c r="M39" s="72"/>
      <c r="N39" s="73"/>
      <c r="O39" s="72"/>
      <c r="P39" s="72"/>
      <c r="Q39" s="72"/>
      <c r="R39" s="74"/>
      <c r="S39" s="72"/>
      <c r="T39" s="71"/>
      <c r="U39" s="75"/>
      <c r="V39" s="75"/>
      <c r="W39" s="75"/>
      <c r="X39" s="75"/>
      <c r="Y39" s="91"/>
    </row>
    <row r="40" spans="1:25" ht="24">
      <c r="A40" s="99">
        <v>5</v>
      </c>
      <c r="B40" s="122"/>
      <c r="C40" s="70"/>
      <c r="D40" s="67"/>
      <c r="E40" s="67"/>
      <c r="F40" s="67"/>
      <c r="G40" s="67"/>
      <c r="H40" s="67"/>
      <c r="I40" s="67"/>
      <c r="J40" s="67"/>
      <c r="K40" s="67"/>
      <c r="L40" s="71"/>
      <c r="M40" s="72"/>
      <c r="N40" s="73"/>
      <c r="O40" s="72"/>
      <c r="P40" s="72"/>
      <c r="Q40" s="72"/>
      <c r="R40" s="74"/>
      <c r="S40" s="72"/>
      <c r="T40" s="71"/>
      <c r="U40" s="75"/>
      <c r="V40" s="75"/>
      <c r="W40" s="75"/>
      <c r="X40" s="75"/>
      <c r="Y40" s="91"/>
    </row>
    <row r="41" spans="1:25" ht="24">
      <c r="A41" s="120" t="s">
        <v>21</v>
      </c>
      <c r="B41" s="120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"/>
    </row>
    <row r="42" spans="1:25" ht="24">
      <c r="A42" s="99">
        <v>1</v>
      </c>
      <c r="B42" s="122"/>
      <c r="C42" s="70"/>
      <c r="D42" s="67"/>
      <c r="E42" s="67"/>
      <c r="F42" s="67"/>
      <c r="G42" s="67"/>
      <c r="H42" s="67"/>
      <c r="I42" s="67"/>
      <c r="J42" s="67"/>
      <c r="K42" s="67"/>
      <c r="L42" s="71"/>
      <c r="M42" s="72"/>
      <c r="N42" s="73"/>
      <c r="O42" s="72"/>
      <c r="P42" s="72"/>
      <c r="Q42" s="72"/>
      <c r="R42" s="74"/>
      <c r="S42" s="72"/>
      <c r="T42" s="71"/>
      <c r="U42" s="75"/>
      <c r="V42" s="75"/>
      <c r="W42" s="75"/>
      <c r="X42" s="75"/>
      <c r="Y42" s="91"/>
    </row>
    <row r="43" spans="1:25" ht="24">
      <c r="A43" s="99">
        <v>2</v>
      </c>
      <c r="B43" s="122"/>
      <c r="C43" s="70"/>
      <c r="D43" s="67"/>
      <c r="E43" s="67"/>
      <c r="F43" s="67"/>
      <c r="G43" s="67"/>
      <c r="H43" s="67"/>
      <c r="I43" s="67"/>
      <c r="J43" s="67"/>
      <c r="K43" s="67"/>
      <c r="L43" s="71"/>
      <c r="M43" s="72"/>
      <c r="N43" s="73"/>
      <c r="O43" s="72"/>
      <c r="P43" s="72"/>
      <c r="Q43" s="72"/>
      <c r="R43" s="74"/>
      <c r="S43" s="72"/>
      <c r="T43" s="71"/>
      <c r="U43" s="75"/>
      <c r="V43" s="75"/>
      <c r="W43" s="75"/>
      <c r="X43" s="75"/>
      <c r="Y43" s="91"/>
    </row>
    <row r="44" spans="1:25" ht="24">
      <c r="A44" s="99">
        <v>3</v>
      </c>
      <c r="B44" s="122"/>
      <c r="C44" s="70"/>
      <c r="D44" s="67"/>
      <c r="E44" s="67"/>
      <c r="F44" s="67"/>
      <c r="G44" s="67"/>
      <c r="H44" s="67"/>
      <c r="I44" s="67"/>
      <c r="J44" s="67"/>
      <c r="K44" s="67"/>
      <c r="L44" s="71"/>
      <c r="M44" s="72"/>
      <c r="N44" s="73"/>
      <c r="O44" s="72"/>
      <c r="P44" s="72"/>
      <c r="Q44" s="72"/>
      <c r="R44" s="74"/>
      <c r="S44" s="72"/>
      <c r="T44" s="71"/>
      <c r="U44" s="75"/>
      <c r="V44" s="75"/>
      <c r="W44" s="75"/>
      <c r="X44" s="75"/>
      <c r="Y44" s="91"/>
    </row>
    <row r="45" spans="1:25" ht="24">
      <c r="A45" s="99">
        <v>4</v>
      </c>
      <c r="B45" s="122"/>
      <c r="C45" s="70"/>
      <c r="D45" s="67"/>
      <c r="E45" s="67"/>
      <c r="F45" s="67"/>
      <c r="G45" s="67"/>
      <c r="H45" s="67"/>
      <c r="I45" s="67"/>
      <c r="J45" s="67"/>
      <c r="K45" s="67"/>
      <c r="L45" s="71"/>
      <c r="M45" s="72"/>
      <c r="N45" s="73"/>
      <c r="O45" s="72"/>
      <c r="P45" s="72"/>
      <c r="Q45" s="72"/>
      <c r="R45" s="74"/>
      <c r="S45" s="72"/>
      <c r="T45" s="71"/>
      <c r="U45" s="75"/>
      <c r="V45" s="75"/>
      <c r="W45" s="75"/>
      <c r="X45" s="75"/>
      <c r="Y45" s="91"/>
    </row>
    <row r="46" spans="1:25" ht="24">
      <c r="A46" s="99">
        <v>5</v>
      </c>
      <c r="B46" s="107"/>
      <c r="C46" s="63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5"/>
      <c r="W46" s="75"/>
      <c r="X46" s="69"/>
      <c r="Y46" s="7"/>
    </row>
    <row r="47" spans="1:26" s="19" customFormat="1" ht="13.5" customHeight="1">
      <c r="A47" s="21"/>
      <c r="B47" s="57"/>
      <c r="C47" s="22"/>
      <c r="D47" s="23"/>
      <c r="E47" s="23"/>
      <c r="F47" s="23"/>
      <c r="G47" s="23"/>
      <c r="H47" s="23"/>
      <c r="I47" s="23"/>
      <c r="J47" s="23"/>
      <c r="K47" s="23"/>
      <c r="L47" s="25"/>
      <c r="M47" s="58"/>
      <c r="N47" s="25"/>
      <c r="O47" s="58"/>
      <c r="P47" s="25"/>
      <c r="Q47" s="58"/>
      <c r="R47" s="25"/>
      <c r="S47" s="58"/>
      <c r="T47" s="25"/>
      <c r="U47" s="58"/>
      <c r="V47" s="58"/>
      <c r="W47" s="58"/>
      <c r="X47" s="58"/>
      <c r="Y47" s="59"/>
      <c r="Z47" s="20"/>
    </row>
    <row r="48" spans="1:24" s="27" customFormat="1" ht="21.75" customHeight="1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</row>
    <row r="49" spans="1:25" s="27" customFormat="1" ht="24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8"/>
    </row>
    <row r="50" spans="1:25" s="27" customFormat="1" ht="24">
      <c r="A50" s="29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28"/>
      <c r="N50" s="32"/>
      <c r="O50" s="28"/>
      <c r="P50" s="33"/>
      <c r="Q50" s="28"/>
      <c r="R50" s="32"/>
      <c r="S50" s="28"/>
      <c r="T50" s="32"/>
      <c r="U50" s="28"/>
      <c r="V50" s="28"/>
      <c r="W50" s="28"/>
      <c r="X50" s="28"/>
      <c r="Y50" s="28"/>
    </row>
    <row r="51" spans="1:25" s="27" customFormat="1" ht="24">
      <c r="A51" s="29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28"/>
      <c r="N51" s="32"/>
      <c r="O51" s="28"/>
      <c r="P51" s="33"/>
      <c r="Q51" s="28"/>
      <c r="R51" s="32"/>
      <c r="S51" s="28"/>
      <c r="T51" s="32"/>
      <c r="U51" s="28"/>
      <c r="V51" s="28"/>
      <c r="W51" s="28"/>
      <c r="X51" s="28"/>
      <c r="Y51" s="28"/>
    </row>
    <row r="52" spans="1:25" s="27" customFormat="1" ht="24">
      <c r="A52" s="29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28"/>
      <c r="N52" s="32"/>
      <c r="O52" s="28"/>
      <c r="P52" s="33"/>
      <c r="Q52" s="28"/>
      <c r="R52" s="32"/>
      <c r="S52" s="28"/>
      <c r="T52" s="32"/>
      <c r="U52" s="28"/>
      <c r="V52" s="28"/>
      <c r="W52" s="28"/>
      <c r="X52" s="28"/>
      <c r="Y52" s="28"/>
    </row>
    <row r="53" spans="1:25" s="27" customFormat="1" ht="24">
      <c r="A53" s="29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28"/>
      <c r="N53" s="32"/>
      <c r="O53" s="28"/>
      <c r="P53" s="33"/>
      <c r="Q53" s="28"/>
      <c r="R53" s="32"/>
      <c r="S53" s="28"/>
      <c r="T53" s="32"/>
      <c r="U53" s="28"/>
      <c r="V53" s="28"/>
      <c r="W53" s="28"/>
      <c r="X53" s="28"/>
      <c r="Y53" s="28"/>
    </row>
    <row r="54" spans="1:25" s="27" customFormat="1" ht="24">
      <c r="A54" s="29"/>
      <c r="B54" s="30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28"/>
      <c r="N54" s="32"/>
      <c r="O54" s="28"/>
      <c r="P54" s="33"/>
      <c r="Q54" s="28"/>
      <c r="R54" s="32"/>
      <c r="S54" s="28"/>
      <c r="T54" s="32"/>
      <c r="U54" s="28"/>
      <c r="V54" s="28"/>
      <c r="W54" s="28"/>
      <c r="X54" s="28"/>
      <c r="Y54" s="28"/>
    </row>
    <row r="55" spans="1:25" s="27" customFormat="1" ht="24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34"/>
    </row>
    <row r="56" spans="1:25" s="27" customFormat="1" ht="23.25">
      <c r="A56" s="21"/>
      <c r="B56" s="35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3"/>
      <c r="O56" s="24"/>
      <c r="P56" s="25"/>
      <c r="Q56" s="24"/>
      <c r="R56" s="23"/>
      <c r="S56" s="24"/>
      <c r="T56" s="23"/>
      <c r="U56" s="24"/>
      <c r="V56" s="24"/>
      <c r="W56" s="24"/>
      <c r="X56" s="24"/>
      <c r="Y56" s="7"/>
    </row>
    <row r="57" spans="1:25" ht="22.5" customHeight="1">
      <c r="A57" s="36"/>
      <c r="B57" s="37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39"/>
      <c r="O57" s="40"/>
      <c r="P57" s="41"/>
      <c r="Q57" s="40"/>
      <c r="R57" s="39"/>
      <c r="S57" s="40"/>
      <c r="T57" s="39"/>
      <c r="U57" s="40"/>
      <c r="V57" s="40"/>
      <c r="W57" s="40"/>
      <c r="X57" s="40"/>
      <c r="Y57" s="38"/>
    </row>
    <row r="58" spans="1:25" ht="23.2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7"/>
    </row>
    <row r="59" ht="23.25" customHeight="1">
      <c r="A59" s="42"/>
    </row>
  </sheetData>
  <sheetProtection/>
  <mergeCells count="29">
    <mergeCell ref="D4:D6"/>
    <mergeCell ref="C4:C6"/>
    <mergeCell ref="B4:B6"/>
    <mergeCell ref="A4:A6"/>
    <mergeCell ref="A1:Y1"/>
    <mergeCell ref="T5:U5"/>
    <mergeCell ref="K5:K6"/>
    <mergeCell ref="V4:X5"/>
    <mergeCell ref="J3:K3"/>
    <mergeCell ref="A48:X48"/>
    <mergeCell ref="A49:X49"/>
    <mergeCell ref="A55:X55"/>
    <mergeCell ref="A58:X58"/>
    <mergeCell ref="A21:B21"/>
    <mergeCell ref="Y4:Y6"/>
    <mergeCell ref="L5:M5"/>
    <mergeCell ref="N5:O5"/>
    <mergeCell ref="P5:Q5"/>
    <mergeCell ref="R5:S5"/>
    <mergeCell ref="A8:B8"/>
    <mergeCell ref="A34:B34"/>
    <mergeCell ref="H4:K4"/>
    <mergeCell ref="L4:M4"/>
    <mergeCell ref="N4:U4"/>
    <mergeCell ref="E4:G4"/>
    <mergeCell ref="E5:G5"/>
    <mergeCell ref="H5:H6"/>
    <mergeCell ref="I5:I6"/>
    <mergeCell ref="J5:J6"/>
  </mergeCells>
  <dataValidations count="1">
    <dataValidation errorStyle="warning" allowBlank="1" showInputMessage="1" showErrorMessage="1" error="ตรวจสอบ &#10;" sqref="K16:K20 K23:K27 K29:K33 K10:K14"/>
  </dataValidations>
  <printOptions horizontalCentered="1"/>
  <pageMargins left="0.1968503937007874" right="0.15748031496062992" top="0.7874015748031497" bottom="0.2755905511811024" header="0.15748031496062992" footer="0.15748031496062992"/>
  <pageSetup fitToHeight="0" fitToWidth="1" horizontalDpi="600" verticalDpi="600" orientation="landscape" paperSize="5" scale="44" r:id="rId1"/>
  <headerFooter differentFirst="1" scaleWithDoc="0" alignWithMargins="0">
    <oddHeader>&amp;R&amp;"TH SarabunPSK,Regular"&amp;14&amp;P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E58"/>
  <sheetViews>
    <sheetView showGridLines="0" zoomScaleSheetLayoutView="100" zoomScalePageLayoutView="0" workbookViewId="0" topLeftCell="J1">
      <selection activeCell="L5" sqref="L5:U5"/>
    </sheetView>
  </sheetViews>
  <sheetFormatPr defaultColWidth="9.140625" defaultRowHeight="12.75"/>
  <cols>
    <col min="1" max="1" width="10.00390625" style="47" customWidth="1"/>
    <col min="2" max="2" width="41.7109375" style="43" bestFit="1" customWidth="1"/>
    <col min="3" max="3" width="11.00390625" style="44" customWidth="1"/>
    <col min="4" max="4" width="12.57421875" style="45" customWidth="1"/>
    <col min="5" max="7" width="13.140625" style="45" customWidth="1"/>
    <col min="8" max="8" width="17.00390625" style="45" customWidth="1"/>
    <col min="9" max="9" width="17.28125" style="45" customWidth="1"/>
    <col min="10" max="11" width="15.421875" style="45" customWidth="1"/>
    <col min="12" max="12" width="12.00390625" style="45" customWidth="1"/>
    <col min="13" max="13" width="16.28125" style="43" customWidth="1"/>
    <col min="14" max="14" width="11.57421875" style="45" customWidth="1"/>
    <col min="15" max="15" width="16.28125" style="43" customWidth="1"/>
    <col min="16" max="16" width="11.8515625" style="46" customWidth="1"/>
    <col min="17" max="17" width="16.28125" style="43" customWidth="1"/>
    <col min="18" max="18" width="12.28125" style="45" customWidth="1"/>
    <col min="19" max="19" width="16.28125" style="43" customWidth="1"/>
    <col min="20" max="20" width="12.8515625" style="45" customWidth="1"/>
    <col min="21" max="21" width="16.28125" style="43" customWidth="1"/>
    <col min="22" max="22" width="18.7109375" style="43" customWidth="1"/>
    <col min="23" max="23" width="14.57421875" style="43" customWidth="1"/>
    <col min="24" max="24" width="61.28125" style="43" customWidth="1"/>
    <col min="25" max="25" width="30.421875" style="43" hidden="1" customWidth="1"/>
    <col min="26" max="16384" width="9.140625" style="7" customWidth="1"/>
  </cols>
  <sheetData>
    <row r="1" spans="1:25" s="1" customFormat="1" ht="39" customHeight="1">
      <c r="A1" s="193" t="s">
        <v>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s="60" customFormat="1" ht="39" customHeight="1">
      <c r="B2" s="117"/>
      <c r="C2" s="117"/>
      <c r="D2" s="117"/>
      <c r="E2" s="117"/>
      <c r="F2" s="117"/>
      <c r="G2" s="117"/>
      <c r="H2" s="117"/>
      <c r="I2" s="117"/>
      <c r="J2" s="117" t="s">
        <v>24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60" customFormat="1" ht="39" customHeight="1">
      <c r="A3" s="94"/>
      <c r="B3" s="94"/>
      <c r="C3" s="94"/>
      <c r="D3" s="94"/>
      <c r="E3" s="94"/>
      <c r="F3" s="94"/>
      <c r="G3" s="94"/>
      <c r="H3" s="94"/>
      <c r="I3" s="94"/>
      <c r="J3" s="202" t="s">
        <v>47</v>
      </c>
      <c r="K3" s="202"/>
      <c r="L3" s="117" t="s">
        <v>51</v>
      </c>
      <c r="M3" s="117"/>
      <c r="N3" s="117"/>
      <c r="O3" s="117"/>
      <c r="P3" s="117"/>
      <c r="Q3" s="117"/>
      <c r="R3" s="117"/>
      <c r="S3" s="94"/>
      <c r="T3" s="94"/>
      <c r="U3" s="94"/>
      <c r="V3" s="94"/>
      <c r="W3" s="94"/>
      <c r="X3" s="94"/>
      <c r="Y3" s="94"/>
    </row>
    <row r="4" spans="1:25" s="8" customFormat="1" ht="24" customHeight="1">
      <c r="A4" s="190" t="s">
        <v>39</v>
      </c>
      <c r="B4" s="187" t="s">
        <v>28</v>
      </c>
      <c r="C4" s="187" t="s">
        <v>29</v>
      </c>
      <c r="D4" s="187" t="s">
        <v>37</v>
      </c>
      <c r="E4" s="166" t="s">
        <v>7</v>
      </c>
      <c r="F4" s="167"/>
      <c r="G4" s="167"/>
      <c r="H4" s="166" t="s">
        <v>12</v>
      </c>
      <c r="I4" s="167"/>
      <c r="J4" s="167"/>
      <c r="K4" s="168"/>
      <c r="L4" s="169" t="s">
        <v>27</v>
      </c>
      <c r="M4" s="170"/>
      <c r="N4" s="171" t="s">
        <v>33</v>
      </c>
      <c r="O4" s="172"/>
      <c r="P4" s="172"/>
      <c r="Q4" s="172"/>
      <c r="R4" s="172"/>
      <c r="S4" s="172"/>
      <c r="T4" s="172"/>
      <c r="U4" s="173"/>
      <c r="V4" s="196" t="s">
        <v>18</v>
      </c>
      <c r="W4" s="197"/>
      <c r="X4" s="198"/>
      <c r="Y4" s="180" t="s">
        <v>1</v>
      </c>
    </row>
    <row r="5" spans="1:25" s="8" customFormat="1" ht="24" customHeight="1">
      <c r="A5" s="191"/>
      <c r="B5" s="188"/>
      <c r="C5" s="188"/>
      <c r="D5" s="188"/>
      <c r="E5" s="166" t="s">
        <v>8</v>
      </c>
      <c r="F5" s="167"/>
      <c r="G5" s="167"/>
      <c r="H5" s="174" t="s">
        <v>25</v>
      </c>
      <c r="I5" s="174" t="s">
        <v>26</v>
      </c>
      <c r="J5" s="174" t="s">
        <v>19</v>
      </c>
      <c r="K5" s="194" t="s">
        <v>13</v>
      </c>
      <c r="L5" s="183">
        <v>2568</v>
      </c>
      <c r="M5" s="184"/>
      <c r="N5" s="185">
        <v>2569</v>
      </c>
      <c r="O5" s="186"/>
      <c r="P5" s="185">
        <v>2570</v>
      </c>
      <c r="Q5" s="186"/>
      <c r="R5" s="185">
        <v>2571</v>
      </c>
      <c r="S5" s="186"/>
      <c r="T5" s="185" t="s">
        <v>88</v>
      </c>
      <c r="U5" s="186"/>
      <c r="V5" s="199"/>
      <c r="W5" s="200"/>
      <c r="X5" s="201"/>
      <c r="Y5" s="181"/>
    </row>
    <row r="6" spans="1:25" s="8" customFormat="1" ht="87">
      <c r="A6" s="192"/>
      <c r="B6" s="189"/>
      <c r="C6" s="189"/>
      <c r="D6" s="189"/>
      <c r="E6" s="118" t="s">
        <v>9</v>
      </c>
      <c r="F6" s="119" t="s">
        <v>10</v>
      </c>
      <c r="G6" s="119" t="s">
        <v>11</v>
      </c>
      <c r="H6" s="175"/>
      <c r="I6" s="175"/>
      <c r="J6" s="175"/>
      <c r="K6" s="195"/>
      <c r="L6" s="114" t="s">
        <v>2</v>
      </c>
      <c r="M6" s="114" t="s">
        <v>3</v>
      </c>
      <c r="N6" s="114" t="s">
        <v>2</v>
      </c>
      <c r="O6" s="114" t="s">
        <v>3</v>
      </c>
      <c r="P6" s="115" t="s">
        <v>2</v>
      </c>
      <c r="Q6" s="114" t="s">
        <v>3</v>
      </c>
      <c r="R6" s="114" t="s">
        <v>2</v>
      </c>
      <c r="S6" s="114" t="s">
        <v>3</v>
      </c>
      <c r="T6" s="114" t="s">
        <v>2</v>
      </c>
      <c r="U6" s="114" t="s">
        <v>3</v>
      </c>
      <c r="V6" s="92" t="s">
        <v>16</v>
      </c>
      <c r="W6" s="92" t="s">
        <v>17</v>
      </c>
      <c r="X6" s="92" t="s">
        <v>15</v>
      </c>
      <c r="Y6" s="182"/>
    </row>
    <row r="7" spans="1:57" s="11" customFormat="1" ht="24.75" customHeight="1">
      <c r="A7" s="164" t="s">
        <v>20</v>
      </c>
      <c r="B7" s="165"/>
      <c r="C7" s="88"/>
      <c r="D7" s="89"/>
      <c r="E7" s="89"/>
      <c r="F7" s="89"/>
      <c r="G7" s="89"/>
      <c r="H7" s="96"/>
      <c r="I7" s="96"/>
      <c r="J7" s="96"/>
      <c r="K7" s="96"/>
      <c r="L7" s="96"/>
      <c r="M7" s="96">
        <f>M8+M14</f>
        <v>1350000</v>
      </c>
      <c r="N7" s="96"/>
      <c r="O7" s="96">
        <f>O8+O14</f>
        <v>150000</v>
      </c>
      <c r="P7" s="96"/>
      <c r="Q7" s="96">
        <f>Q8+Q14</f>
        <v>1350000</v>
      </c>
      <c r="R7" s="96"/>
      <c r="S7" s="96">
        <f>S8+S14</f>
        <v>0</v>
      </c>
      <c r="T7" s="96"/>
      <c r="U7" s="96">
        <f>+U8+U14</f>
        <v>2850000</v>
      </c>
      <c r="V7" s="127" t="s">
        <v>14</v>
      </c>
      <c r="W7" s="90" t="s">
        <v>14</v>
      </c>
      <c r="X7" s="113"/>
      <c r="Y7" s="10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25" ht="24">
      <c r="A8" s="120" t="s">
        <v>4</v>
      </c>
      <c r="B8" s="121"/>
      <c r="C8" s="79"/>
      <c r="D8" s="80"/>
      <c r="E8" s="80"/>
      <c r="F8" s="80"/>
      <c r="G8" s="80"/>
      <c r="H8" s="80"/>
      <c r="I8" s="80"/>
      <c r="J8" s="80"/>
      <c r="K8" s="80"/>
      <c r="L8" s="95"/>
      <c r="M8" s="95">
        <f aca="true" t="shared" si="0" ref="M8:S8">SUM(M9:M13)</f>
        <v>150000</v>
      </c>
      <c r="N8" s="95"/>
      <c r="O8" s="95">
        <f t="shared" si="0"/>
        <v>150000</v>
      </c>
      <c r="P8" s="95"/>
      <c r="Q8" s="95">
        <f t="shared" si="0"/>
        <v>150000</v>
      </c>
      <c r="R8" s="95"/>
      <c r="S8" s="95">
        <f t="shared" si="0"/>
        <v>0</v>
      </c>
      <c r="T8" s="95"/>
      <c r="U8" s="95">
        <f>SUM(U9:U13)</f>
        <v>450000</v>
      </c>
      <c r="V8" s="85"/>
      <c r="W8" s="85"/>
      <c r="X8" s="85"/>
      <c r="Y8" s="17"/>
    </row>
    <row r="9" spans="1:25" s="148" customFormat="1" ht="43.5">
      <c r="A9" s="138">
        <v>1</v>
      </c>
      <c r="B9" s="157" t="s">
        <v>54</v>
      </c>
      <c r="C9" s="139" t="s">
        <v>53</v>
      </c>
      <c r="D9" s="140">
        <v>150000</v>
      </c>
      <c r="E9" s="142">
        <v>0</v>
      </c>
      <c r="F9" s="141">
        <v>1</v>
      </c>
      <c r="G9" s="142">
        <v>0</v>
      </c>
      <c r="H9" s="142">
        <v>0</v>
      </c>
      <c r="I9" s="141">
        <v>3</v>
      </c>
      <c r="J9" s="143">
        <v>0</v>
      </c>
      <c r="K9" s="143">
        <f>SUM(H9:J9)</f>
        <v>3</v>
      </c>
      <c r="L9" s="141">
        <v>1</v>
      </c>
      <c r="M9" s="143">
        <v>150000</v>
      </c>
      <c r="N9" s="141">
        <v>1</v>
      </c>
      <c r="O9" s="143">
        <v>150000</v>
      </c>
      <c r="P9" s="141">
        <v>1</v>
      </c>
      <c r="Q9" s="143">
        <v>150000</v>
      </c>
      <c r="R9" s="144">
        <v>0</v>
      </c>
      <c r="S9" s="143">
        <v>0</v>
      </c>
      <c r="T9" s="143">
        <f aca="true" t="shared" si="1" ref="T9:U15">SUM(L9+N9+P9+R9)</f>
        <v>3</v>
      </c>
      <c r="U9" s="143">
        <f t="shared" si="1"/>
        <v>450000</v>
      </c>
      <c r="V9" s="145" t="s">
        <v>56</v>
      </c>
      <c r="W9" s="145" t="s">
        <v>56</v>
      </c>
      <c r="X9" s="146" t="s">
        <v>55</v>
      </c>
      <c r="Y9" s="147"/>
    </row>
    <row r="10" spans="1:25" s="148" customFormat="1" ht="24">
      <c r="A10" s="149">
        <v>2</v>
      </c>
      <c r="B10" s="156"/>
      <c r="C10" s="151"/>
      <c r="D10" s="152"/>
      <c r="E10" s="153"/>
      <c r="F10" s="153"/>
      <c r="G10" s="153"/>
      <c r="H10" s="153"/>
      <c r="I10" s="153"/>
      <c r="J10" s="154"/>
      <c r="K10" s="154"/>
      <c r="L10" s="141"/>
      <c r="M10" s="154"/>
      <c r="N10" s="153"/>
      <c r="O10" s="154"/>
      <c r="P10" s="154"/>
      <c r="Q10" s="154"/>
      <c r="R10" s="155"/>
      <c r="S10" s="154"/>
      <c r="T10" s="143">
        <f t="shared" si="1"/>
        <v>0</v>
      </c>
      <c r="U10" s="143">
        <f t="shared" si="1"/>
        <v>0</v>
      </c>
      <c r="V10" s="152"/>
      <c r="W10" s="152"/>
      <c r="X10" s="152"/>
      <c r="Y10" s="147"/>
    </row>
    <row r="11" spans="1:25" s="148" customFormat="1" ht="24">
      <c r="A11" s="138">
        <v>3</v>
      </c>
      <c r="B11" s="150"/>
      <c r="C11" s="151"/>
      <c r="D11" s="152"/>
      <c r="E11" s="153"/>
      <c r="G11" s="153"/>
      <c r="H11" s="153"/>
      <c r="I11" s="153"/>
      <c r="J11" s="154"/>
      <c r="K11" s="154"/>
      <c r="L11" s="141"/>
      <c r="M11" s="154"/>
      <c r="N11" s="153"/>
      <c r="O11" s="154"/>
      <c r="P11" s="154"/>
      <c r="Q11" s="154"/>
      <c r="R11" s="155"/>
      <c r="S11" s="154"/>
      <c r="T11" s="143">
        <f t="shared" si="1"/>
        <v>0</v>
      </c>
      <c r="U11" s="143">
        <f t="shared" si="1"/>
        <v>0</v>
      </c>
      <c r="V11" s="152"/>
      <c r="W11" s="152"/>
      <c r="X11" s="152"/>
      <c r="Y11" s="147"/>
    </row>
    <row r="12" spans="1:25" s="148" customFormat="1" ht="24">
      <c r="A12" s="149">
        <v>4</v>
      </c>
      <c r="B12" s="150"/>
      <c r="C12" s="151"/>
      <c r="D12" s="152"/>
      <c r="E12" s="153"/>
      <c r="F12" s="153"/>
      <c r="G12" s="153"/>
      <c r="H12" s="153"/>
      <c r="I12" s="153"/>
      <c r="J12" s="154"/>
      <c r="K12" s="154"/>
      <c r="L12" s="141"/>
      <c r="M12" s="154"/>
      <c r="N12" s="153"/>
      <c r="O12" s="154"/>
      <c r="P12" s="154"/>
      <c r="Q12" s="154"/>
      <c r="R12" s="155"/>
      <c r="S12" s="154"/>
      <c r="T12" s="143">
        <f t="shared" si="1"/>
        <v>0</v>
      </c>
      <c r="U12" s="143">
        <f t="shared" si="1"/>
        <v>0</v>
      </c>
      <c r="V12" s="152"/>
      <c r="W12" s="152"/>
      <c r="X12" s="152"/>
      <c r="Y12" s="147"/>
    </row>
    <row r="13" spans="1:25" s="148" customFormat="1" ht="24">
      <c r="A13" s="138">
        <v>5</v>
      </c>
      <c r="B13" s="150"/>
      <c r="C13" s="151"/>
      <c r="D13" s="152"/>
      <c r="E13" s="153"/>
      <c r="F13" s="153"/>
      <c r="G13" s="153"/>
      <c r="H13" s="153"/>
      <c r="I13" s="153"/>
      <c r="J13" s="154"/>
      <c r="K13" s="154"/>
      <c r="L13" s="141"/>
      <c r="M13" s="154"/>
      <c r="N13" s="153"/>
      <c r="O13" s="154"/>
      <c r="P13" s="154"/>
      <c r="Q13" s="154"/>
      <c r="R13" s="155"/>
      <c r="S13" s="154"/>
      <c r="T13" s="143">
        <f t="shared" si="1"/>
        <v>0</v>
      </c>
      <c r="U13" s="143">
        <f t="shared" si="1"/>
        <v>0</v>
      </c>
      <c r="V13" s="152"/>
      <c r="W13" s="152"/>
      <c r="X13" s="152"/>
      <c r="Y13" s="147"/>
    </row>
    <row r="14" spans="1:25" ht="24">
      <c r="A14" s="120" t="s">
        <v>21</v>
      </c>
      <c r="B14" s="120"/>
      <c r="C14" s="77"/>
      <c r="D14" s="78"/>
      <c r="E14" s="78"/>
      <c r="F14" s="78"/>
      <c r="G14" s="78"/>
      <c r="H14" s="78"/>
      <c r="I14" s="78"/>
      <c r="J14" s="78"/>
      <c r="K14" s="78"/>
      <c r="L14" s="78">
        <f aca="true" t="shared" si="2" ref="L14:T14">SUM(L15:L19)</f>
        <v>1</v>
      </c>
      <c r="M14" s="78">
        <f t="shared" si="2"/>
        <v>1200000</v>
      </c>
      <c r="N14" s="78">
        <f t="shared" si="2"/>
        <v>0</v>
      </c>
      <c r="O14" s="78">
        <f t="shared" si="2"/>
        <v>0</v>
      </c>
      <c r="P14" s="78">
        <f t="shared" si="2"/>
        <v>1</v>
      </c>
      <c r="Q14" s="78">
        <f t="shared" si="2"/>
        <v>1200000</v>
      </c>
      <c r="R14" s="78">
        <f t="shared" si="2"/>
        <v>0</v>
      </c>
      <c r="S14" s="78">
        <f t="shared" si="2"/>
        <v>0</v>
      </c>
      <c r="T14" s="78">
        <f t="shared" si="2"/>
        <v>2</v>
      </c>
      <c r="U14" s="78">
        <f>SUM(U15:U19)</f>
        <v>2400000</v>
      </c>
      <c r="V14" s="78"/>
      <c r="W14" s="78"/>
      <c r="X14" s="78"/>
      <c r="Y14" s="7"/>
    </row>
    <row r="15" spans="1:25" ht="43.5">
      <c r="A15" s="99">
        <v>1</v>
      </c>
      <c r="B15" s="222" t="s">
        <v>61</v>
      </c>
      <c r="C15" s="223" t="s">
        <v>62</v>
      </c>
      <c r="D15" s="132">
        <v>1200000</v>
      </c>
      <c r="E15" s="224">
        <v>0</v>
      </c>
      <c r="F15" s="224">
        <v>0</v>
      </c>
      <c r="G15" s="224">
        <v>0</v>
      </c>
      <c r="H15" s="224">
        <v>0</v>
      </c>
      <c r="I15" s="224">
        <v>2</v>
      </c>
      <c r="J15" s="224">
        <v>0</v>
      </c>
      <c r="K15" s="135">
        <f>SUM(H15:J15)</f>
        <v>2</v>
      </c>
      <c r="L15" s="224">
        <v>1</v>
      </c>
      <c r="M15" s="132">
        <v>1200000</v>
      </c>
      <c r="N15" s="224">
        <v>0</v>
      </c>
      <c r="O15" s="224">
        <v>0</v>
      </c>
      <c r="P15" s="224">
        <v>1</v>
      </c>
      <c r="Q15" s="132">
        <v>1200000</v>
      </c>
      <c r="R15" s="224">
        <v>0</v>
      </c>
      <c r="S15" s="224">
        <v>0</v>
      </c>
      <c r="T15" s="143">
        <f t="shared" si="1"/>
        <v>2</v>
      </c>
      <c r="U15" s="143">
        <f>SUM(M15+O15+Q15+S15)</f>
        <v>2400000</v>
      </c>
      <c r="V15" s="145" t="s">
        <v>56</v>
      </c>
      <c r="W15" s="145" t="s">
        <v>56</v>
      </c>
      <c r="X15" s="146" t="s">
        <v>55</v>
      </c>
      <c r="Y15" s="7"/>
    </row>
    <row r="16" spans="1:25" ht="24">
      <c r="A16" s="99">
        <v>2</v>
      </c>
      <c r="B16" s="123"/>
      <c r="C16" s="63"/>
      <c r="D16" s="69"/>
      <c r="E16" s="69"/>
      <c r="F16" s="69"/>
      <c r="G16" s="69"/>
      <c r="H16" s="69"/>
      <c r="I16" s="69"/>
      <c r="J16" s="69"/>
      <c r="K16" s="97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5"/>
      <c r="W16" s="75"/>
      <c r="X16" s="69"/>
      <c r="Y16" s="7"/>
    </row>
    <row r="17" spans="1:25" ht="24">
      <c r="A17" s="99">
        <v>3</v>
      </c>
      <c r="B17" s="123"/>
      <c r="C17" s="63"/>
      <c r="D17" s="69"/>
      <c r="E17" s="69"/>
      <c r="F17" s="69"/>
      <c r="G17" s="69"/>
      <c r="H17" s="69"/>
      <c r="I17" s="69"/>
      <c r="J17" s="69"/>
      <c r="K17" s="97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5"/>
      <c r="W17" s="75"/>
      <c r="X17" s="69"/>
      <c r="Y17" s="7"/>
    </row>
    <row r="18" spans="1:25" ht="24">
      <c r="A18" s="99">
        <v>4</v>
      </c>
      <c r="B18" s="123"/>
      <c r="C18" s="63"/>
      <c r="D18" s="69"/>
      <c r="E18" s="69"/>
      <c r="F18" s="69"/>
      <c r="G18" s="69"/>
      <c r="H18" s="69"/>
      <c r="I18" s="69"/>
      <c r="J18" s="69"/>
      <c r="K18" s="97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5"/>
      <c r="W18" s="75"/>
      <c r="X18" s="69"/>
      <c r="Y18" s="7"/>
    </row>
    <row r="19" spans="1:25" ht="24">
      <c r="A19" s="99">
        <v>5</v>
      </c>
      <c r="B19" s="107"/>
      <c r="C19" s="63"/>
      <c r="D19" s="69"/>
      <c r="E19" s="69"/>
      <c r="F19" s="69"/>
      <c r="G19" s="69"/>
      <c r="H19" s="69"/>
      <c r="I19" s="69"/>
      <c r="J19" s="69"/>
      <c r="K19" s="97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5"/>
      <c r="W19" s="75"/>
      <c r="X19" s="69"/>
      <c r="Y19" s="7"/>
    </row>
    <row r="20" spans="1:25" ht="24">
      <c r="A20" s="164" t="s">
        <v>22</v>
      </c>
      <c r="B20" s="165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7"/>
    </row>
    <row r="21" spans="1:25" ht="24">
      <c r="A21" s="120" t="s">
        <v>4</v>
      </c>
      <c r="B21" s="121"/>
      <c r="C21" s="79"/>
      <c r="D21" s="80"/>
      <c r="E21" s="80"/>
      <c r="F21" s="80"/>
      <c r="G21" s="80"/>
      <c r="H21" s="80"/>
      <c r="I21" s="80"/>
      <c r="J21" s="80"/>
      <c r="K21" s="80"/>
      <c r="L21" s="81"/>
      <c r="M21" s="82"/>
      <c r="N21" s="83"/>
      <c r="O21" s="82"/>
      <c r="P21" s="82"/>
      <c r="Q21" s="82"/>
      <c r="R21" s="84"/>
      <c r="S21" s="82"/>
      <c r="T21" s="81"/>
      <c r="U21" s="85"/>
      <c r="V21" s="85"/>
      <c r="W21" s="85"/>
      <c r="X21" s="85"/>
      <c r="Y21" s="17"/>
    </row>
    <row r="22" spans="1:25" ht="24">
      <c r="A22" s="99">
        <v>1</v>
      </c>
      <c r="B22" s="107"/>
      <c r="C22" s="63"/>
      <c r="D22" s="69"/>
      <c r="E22" s="69"/>
      <c r="F22" s="69"/>
      <c r="G22" s="69"/>
      <c r="H22" s="69"/>
      <c r="I22" s="69"/>
      <c r="J22" s="69"/>
      <c r="K22" s="97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5"/>
      <c r="W22" s="75"/>
      <c r="X22" s="69"/>
      <c r="Y22" s="7"/>
    </row>
    <row r="23" spans="1:25" ht="24">
      <c r="A23" s="99">
        <v>2</v>
      </c>
      <c r="B23" s="107"/>
      <c r="C23" s="63"/>
      <c r="D23" s="69"/>
      <c r="E23" s="69"/>
      <c r="F23" s="69"/>
      <c r="G23" s="69"/>
      <c r="H23" s="69"/>
      <c r="I23" s="69"/>
      <c r="J23" s="69"/>
      <c r="K23" s="97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5"/>
      <c r="W23" s="75"/>
      <c r="X23" s="69"/>
      <c r="Y23" s="7"/>
    </row>
    <row r="24" spans="1:25" ht="24">
      <c r="A24" s="99">
        <v>3</v>
      </c>
      <c r="B24" s="107"/>
      <c r="C24" s="63"/>
      <c r="D24" s="69"/>
      <c r="E24" s="69"/>
      <c r="F24" s="69"/>
      <c r="G24" s="69"/>
      <c r="H24" s="69"/>
      <c r="I24" s="69"/>
      <c r="J24" s="69"/>
      <c r="K24" s="97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5"/>
      <c r="W24" s="75"/>
      <c r="X24" s="69"/>
      <c r="Y24" s="7"/>
    </row>
    <row r="25" spans="1:25" ht="24">
      <c r="A25" s="99">
        <v>4</v>
      </c>
      <c r="B25" s="107"/>
      <c r="C25" s="63"/>
      <c r="D25" s="69"/>
      <c r="E25" s="69"/>
      <c r="F25" s="69"/>
      <c r="G25" s="69"/>
      <c r="H25" s="69"/>
      <c r="I25" s="69"/>
      <c r="J25" s="69"/>
      <c r="K25" s="97">
        <f>SUM(H25:J25)</f>
        <v>0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5"/>
      <c r="W25" s="75"/>
      <c r="X25" s="69"/>
      <c r="Y25" s="7"/>
    </row>
    <row r="26" spans="1:25" ht="24">
      <c r="A26" s="99">
        <v>5</v>
      </c>
      <c r="B26" s="107"/>
      <c r="C26" s="63"/>
      <c r="D26" s="69"/>
      <c r="E26" s="69"/>
      <c r="F26" s="69"/>
      <c r="G26" s="69"/>
      <c r="H26" s="69"/>
      <c r="I26" s="69"/>
      <c r="J26" s="69"/>
      <c r="K26" s="97">
        <f>SUM(H26:J26)</f>
        <v>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5"/>
      <c r="W26" s="75"/>
      <c r="X26" s="69"/>
      <c r="Y26" s="7"/>
    </row>
    <row r="27" spans="1:25" ht="24">
      <c r="A27" s="120" t="s">
        <v>21</v>
      </c>
      <c r="B27" s="120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"/>
    </row>
    <row r="28" spans="1:25" ht="24">
      <c r="A28" s="99">
        <v>1</v>
      </c>
      <c r="B28" s="107"/>
      <c r="C28" s="63"/>
      <c r="D28" s="69"/>
      <c r="E28" s="69"/>
      <c r="F28" s="69"/>
      <c r="G28" s="69"/>
      <c r="H28" s="69"/>
      <c r="I28" s="69"/>
      <c r="J28" s="69"/>
      <c r="K28" s="97">
        <f>SUM(H28:J28)</f>
        <v>0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5"/>
      <c r="W28" s="75"/>
      <c r="X28" s="69"/>
      <c r="Y28" s="7"/>
    </row>
    <row r="29" spans="1:25" ht="24">
      <c r="A29" s="99">
        <v>2</v>
      </c>
      <c r="B29" s="107"/>
      <c r="C29" s="63"/>
      <c r="D29" s="69"/>
      <c r="E29" s="69"/>
      <c r="F29" s="69"/>
      <c r="G29" s="69"/>
      <c r="H29" s="69"/>
      <c r="I29" s="69"/>
      <c r="J29" s="69"/>
      <c r="K29" s="97">
        <f>SUM(H29:J29)</f>
        <v>0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5"/>
      <c r="W29" s="75"/>
      <c r="X29" s="69"/>
      <c r="Y29" s="7"/>
    </row>
    <row r="30" spans="1:25" ht="24">
      <c r="A30" s="99">
        <v>3</v>
      </c>
      <c r="B30" s="107"/>
      <c r="C30" s="63"/>
      <c r="D30" s="69"/>
      <c r="E30" s="69"/>
      <c r="F30" s="69"/>
      <c r="G30" s="69"/>
      <c r="H30" s="69"/>
      <c r="I30" s="69"/>
      <c r="J30" s="69"/>
      <c r="K30" s="97">
        <f>SUM(H30:J30)</f>
        <v>0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5"/>
      <c r="W30" s="75"/>
      <c r="X30" s="69"/>
      <c r="Y30" s="7"/>
    </row>
    <row r="31" spans="1:25" ht="24">
      <c r="A31" s="99">
        <v>4</v>
      </c>
      <c r="B31" s="107"/>
      <c r="C31" s="63"/>
      <c r="D31" s="69"/>
      <c r="E31" s="69"/>
      <c r="F31" s="69"/>
      <c r="G31" s="69"/>
      <c r="H31" s="69"/>
      <c r="I31" s="69"/>
      <c r="J31" s="69"/>
      <c r="K31" s="97">
        <f>SUM(H31:J31)</f>
        <v>0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5"/>
      <c r="W31" s="75"/>
      <c r="X31" s="69"/>
      <c r="Y31" s="7"/>
    </row>
    <row r="32" spans="1:25" ht="24">
      <c r="A32" s="99">
        <v>5</v>
      </c>
      <c r="B32" s="107"/>
      <c r="C32" s="63"/>
      <c r="D32" s="69"/>
      <c r="E32" s="69"/>
      <c r="F32" s="69"/>
      <c r="G32" s="69"/>
      <c r="H32" s="69"/>
      <c r="I32" s="69"/>
      <c r="J32" s="69"/>
      <c r="K32" s="97">
        <f>SUM(H32:J32)</f>
        <v>0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5"/>
      <c r="W32" s="75"/>
      <c r="X32" s="69"/>
      <c r="Y32" s="7"/>
    </row>
    <row r="33" spans="1:25" ht="24">
      <c r="A33" s="164" t="s">
        <v>23</v>
      </c>
      <c r="B33" s="165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7"/>
    </row>
    <row r="34" spans="1:25" ht="24">
      <c r="A34" s="120" t="s">
        <v>4</v>
      </c>
      <c r="B34" s="121"/>
      <c r="C34" s="79"/>
      <c r="D34" s="80"/>
      <c r="E34" s="80"/>
      <c r="F34" s="80"/>
      <c r="G34" s="80"/>
      <c r="H34" s="80"/>
      <c r="I34" s="80"/>
      <c r="J34" s="80"/>
      <c r="K34" s="80"/>
      <c r="L34" s="81"/>
      <c r="M34" s="82"/>
      <c r="N34" s="83"/>
      <c r="O34" s="82"/>
      <c r="P34" s="82"/>
      <c r="Q34" s="82"/>
      <c r="R34" s="84"/>
      <c r="S34" s="82"/>
      <c r="T34" s="81"/>
      <c r="U34" s="85"/>
      <c r="V34" s="85"/>
      <c r="W34" s="85"/>
      <c r="X34" s="85"/>
      <c r="Y34" s="17"/>
    </row>
    <row r="35" spans="1:25" ht="24">
      <c r="A35" s="99">
        <v>1</v>
      </c>
      <c r="B35" s="122"/>
      <c r="C35" s="70"/>
      <c r="D35" s="67"/>
      <c r="E35" s="67"/>
      <c r="F35" s="67"/>
      <c r="G35" s="67"/>
      <c r="H35" s="67"/>
      <c r="I35" s="67"/>
      <c r="J35" s="67"/>
      <c r="K35" s="67"/>
      <c r="L35" s="71"/>
      <c r="M35" s="72"/>
      <c r="N35" s="73"/>
      <c r="O35" s="72"/>
      <c r="P35" s="72"/>
      <c r="Q35" s="72"/>
      <c r="R35" s="74"/>
      <c r="S35" s="72"/>
      <c r="T35" s="71"/>
      <c r="U35" s="75"/>
      <c r="V35" s="75"/>
      <c r="W35" s="75"/>
      <c r="X35" s="75"/>
      <c r="Y35" s="91"/>
    </row>
    <row r="36" spans="1:25" ht="24">
      <c r="A36" s="99">
        <v>2</v>
      </c>
      <c r="B36" s="122"/>
      <c r="C36" s="70"/>
      <c r="D36" s="67"/>
      <c r="E36" s="67"/>
      <c r="F36" s="67"/>
      <c r="G36" s="67"/>
      <c r="H36" s="67"/>
      <c r="I36" s="67"/>
      <c r="J36" s="67"/>
      <c r="K36" s="67"/>
      <c r="L36" s="71"/>
      <c r="M36" s="72"/>
      <c r="N36" s="73"/>
      <c r="O36" s="72"/>
      <c r="P36" s="72"/>
      <c r="Q36" s="72"/>
      <c r="R36" s="74"/>
      <c r="S36" s="72"/>
      <c r="T36" s="71"/>
      <c r="U36" s="75"/>
      <c r="V36" s="75"/>
      <c r="W36" s="75"/>
      <c r="X36" s="75"/>
      <c r="Y36" s="91"/>
    </row>
    <row r="37" spans="1:25" ht="24">
      <c r="A37" s="99">
        <v>3</v>
      </c>
      <c r="B37" s="122"/>
      <c r="C37" s="70"/>
      <c r="D37" s="67"/>
      <c r="E37" s="67"/>
      <c r="F37" s="67"/>
      <c r="G37" s="67"/>
      <c r="H37" s="67"/>
      <c r="I37" s="67"/>
      <c r="J37" s="67"/>
      <c r="K37" s="67"/>
      <c r="L37" s="71"/>
      <c r="M37" s="72"/>
      <c r="N37" s="73"/>
      <c r="O37" s="72"/>
      <c r="P37" s="72"/>
      <c r="Q37" s="72"/>
      <c r="R37" s="74"/>
      <c r="S37" s="72"/>
      <c r="T37" s="71"/>
      <c r="U37" s="75"/>
      <c r="V37" s="75"/>
      <c r="W37" s="75"/>
      <c r="X37" s="75"/>
      <c r="Y37" s="91"/>
    </row>
    <row r="38" spans="1:25" ht="24">
      <c r="A38" s="99">
        <v>4</v>
      </c>
      <c r="B38" s="122"/>
      <c r="C38" s="70"/>
      <c r="D38" s="67"/>
      <c r="E38" s="67"/>
      <c r="F38" s="67"/>
      <c r="G38" s="67"/>
      <c r="H38" s="67"/>
      <c r="I38" s="67"/>
      <c r="J38" s="67"/>
      <c r="K38" s="67"/>
      <c r="L38" s="71"/>
      <c r="M38" s="72"/>
      <c r="N38" s="73"/>
      <c r="O38" s="72"/>
      <c r="P38" s="72"/>
      <c r="Q38" s="72"/>
      <c r="R38" s="74"/>
      <c r="S38" s="72"/>
      <c r="T38" s="71"/>
      <c r="U38" s="75"/>
      <c r="V38" s="75"/>
      <c r="W38" s="75"/>
      <c r="X38" s="75"/>
      <c r="Y38" s="91"/>
    </row>
    <row r="39" spans="1:25" ht="24">
      <c r="A39" s="99">
        <v>5</v>
      </c>
      <c r="B39" s="122"/>
      <c r="C39" s="70"/>
      <c r="D39" s="67"/>
      <c r="E39" s="67"/>
      <c r="F39" s="67"/>
      <c r="G39" s="67"/>
      <c r="H39" s="67"/>
      <c r="I39" s="67"/>
      <c r="J39" s="67"/>
      <c r="K39" s="67"/>
      <c r="L39" s="71"/>
      <c r="M39" s="72"/>
      <c r="N39" s="73"/>
      <c r="O39" s="72"/>
      <c r="P39" s="72"/>
      <c r="Q39" s="72"/>
      <c r="R39" s="74"/>
      <c r="S39" s="72"/>
      <c r="T39" s="71"/>
      <c r="U39" s="75"/>
      <c r="V39" s="75"/>
      <c r="W39" s="75"/>
      <c r="X39" s="75"/>
      <c r="Y39" s="91"/>
    </row>
    <row r="40" spans="1:25" ht="24">
      <c r="A40" s="120" t="s">
        <v>21</v>
      </c>
      <c r="B40" s="120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"/>
    </row>
    <row r="41" spans="1:25" ht="24">
      <c r="A41" s="99">
        <v>1</v>
      </c>
      <c r="B41" s="122"/>
      <c r="C41" s="70"/>
      <c r="D41" s="67"/>
      <c r="E41" s="67"/>
      <c r="F41" s="67"/>
      <c r="G41" s="67"/>
      <c r="H41" s="67"/>
      <c r="I41" s="67"/>
      <c r="J41" s="67"/>
      <c r="K41" s="67"/>
      <c r="L41" s="71"/>
      <c r="M41" s="72"/>
      <c r="N41" s="73"/>
      <c r="O41" s="72"/>
      <c r="P41" s="72"/>
      <c r="Q41" s="72"/>
      <c r="R41" s="74"/>
      <c r="S41" s="72"/>
      <c r="T41" s="71"/>
      <c r="U41" s="75"/>
      <c r="V41" s="75"/>
      <c r="W41" s="75"/>
      <c r="X41" s="75"/>
      <c r="Y41" s="91"/>
    </row>
    <row r="42" spans="1:25" ht="24">
      <c r="A42" s="99">
        <v>2</v>
      </c>
      <c r="B42" s="122"/>
      <c r="C42" s="70"/>
      <c r="D42" s="67"/>
      <c r="E42" s="67"/>
      <c r="F42" s="67"/>
      <c r="G42" s="67"/>
      <c r="H42" s="67"/>
      <c r="I42" s="67"/>
      <c r="J42" s="67"/>
      <c r="K42" s="67"/>
      <c r="L42" s="71"/>
      <c r="M42" s="72"/>
      <c r="N42" s="73"/>
      <c r="O42" s="72"/>
      <c r="P42" s="72"/>
      <c r="Q42" s="72"/>
      <c r="R42" s="74"/>
      <c r="S42" s="72"/>
      <c r="T42" s="71"/>
      <c r="U42" s="75"/>
      <c r="V42" s="75"/>
      <c r="W42" s="75"/>
      <c r="X42" s="75"/>
      <c r="Y42" s="91"/>
    </row>
    <row r="43" spans="1:25" ht="24">
      <c r="A43" s="99">
        <v>3</v>
      </c>
      <c r="B43" s="122"/>
      <c r="C43" s="70"/>
      <c r="D43" s="67"/>
      <c r="E43" s="67"/>
      <c r="F43" s="67"/>
      <c r="G43" s="67"/>
      <c r="H43" s="67"/>
      <c r="I43" s="67"/>
      <c r="J43" s="67"/>
      <c r="K43" s="67"/>
      <c r="L43" s="71"/>
      <c r="M43" s="72"/>
      <c r="N43" s="73"/>
      <c r="O43" s="72"/>
      <c r="P43" s="72"/>
      <c r="Q43" s="72"/>
      <c r="R43" s="74"/>
      <c r="S43" s="72"/>
      <c r="T43" s="71"/>
      <c r="U43" s="75"/>
      <c r="V43" s="75"/>
      <c r="W43" s="75"/>
      <c r="X43" s="75"/>
      <c r="Y43" s="91"/>
    </row>
    <row r="44" spans="1:25" ht="24">
      <c r="A44" s="99">
        <v>4</v>
      </c>
      <c r="B44" s="122"/>
      <c r="C44" s="70"/>
      <c r="D44" s="67"/>
      <c r="E44" s="67"/>
      <c r="F44" s="67"/>
      <c r="G44" s="67"/>
      <c r="H44" s="67"/>
      <c r="I44" s="67"/>
      <c r="J44" s="67"/>
      <c r="K44" s="67"/>
      <c r="L44" s="71"/>
      <c r="M44" s="72"/>
      <c r="N44" s="73"/>
      <c r="O44" s="72"/>
      <c r="P44" s="72"/>
      <c r="Q44" s="72"/>
      <c r="R44" s="74"/>
      <c r="S44" s="72"/>
      <c r="T44" s="71"/>
      <c r="U44" s="75"/>
      <c r="V44" s="75"/>
      <c r="W44" s="75"/>
      <c r="X44" s="75"/>
      <c r="Y44" s="91"/>
    </row>
    <row r="45" spans="1:25" ht="24">
      <c r="A45" s="99">
        <v>5</v>
      </c>
      <c r="B45" s="107"/>
      <c r="C45" s="63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5"/>
      <c r="W45" s="75"/>
      <c r="X45" s="69"/>
      <c r="Y45" s="7"/>
    </row>
    <row r="46" spans="1:26" s="19" customFormat="1" ht="13.5" customHeight="1">
      <c r="A46" s="21"/>
      <c r="B46" s="57"/>
      <c r="C46" s="22"/>
      <c r="D46" s="23"/>
      <c r="E46" s="23"/>
      <c r="F46" s="23"/>
      <c r="G46" s="23"/>
      <c r="H46" s="23"/>
      <c r="I46" s="23"/>
      <c r="J46" s="23"/>
      <c r="K46" s="23"/>
      <c r="L46" s="25"/>
      <c r="M46" s="58"/>
      <c r="N46" s="25"/>
      <c r="O46" s="58"/>
      <c r="P46" s="25"/>
      <c r="Q46" s="58"/>
      <c r="R46" s="25"/>
      <c r="S46" s="58"/>
      <c r="T46" s="25"/>
      <c r="U46" s="58"/>
      <c r="V46" s="58"/>
      <c r="W46" s="58"/>
      <c r="X46" s="58"/>
      <c r="Y46" s="59"/>
      <c r="Z46" s="20"/>
    </row>
    <row r="47" spans="1:24" s="27" customFormat="1" ht="21.75" customHeight="1">
      <c r="A47" s="176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</row>
    <row r="48" spans="1:25" s="27" customFormat="1" ht="24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8"/>
    </row>
    <row r="49" spans="1:25" s="27" customFormat="1" ht="24">
      <c r="A49" s="29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28"/>
      <c r="N49" s="32"/>
      <c r="O49" s="28"/>
      <c r="P49" s="33"/>
      <c r="Q49" s="28"/>
      <c r="R49" s="32"/>
      <c r="S49" s="28"/>
      <c r="T49" s="32"/>
      <c r="U49" s="28"/>
      <c r="V49" s="28"/>
      <c r="W49" s="28"/>
      <c r="X49" s="28"/>
      <c r="Y49" s="28"/>
    </row>
    <row r="50" spans="1:25" s="27" customFormat="1" ht="24">
      <c r="A50" s="29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28"/>
      <c r="N50" s="32"/>
      <c r="O50" s="28"/>
      <c r="P50" s="33"/>
      <c r="Q50" s="28"/>
      <c r="R50" s="32"/>
      <c r="S50" s="28"/>
      <c r="T50" s="32"/>
      <c r="U50" s="28"/>
      <c r="V50" s="28"/>
      <c r="W50" s="28"/>
      <c r="X50" s="28"/>
      <c r="Y50" s="28"/>
    </row>
    <row r="51" spans="1:25" s="27" customFormat="1" ht="24">
      <c r="A51" s="29"/>
      <c r="B51" s="30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28"/>
      <c r="N51" s="32"/>
      <c r="O51" s="28"/>
      <c r="P51" s="33"/>
      <c r="Q51" s="28"/>
      <c r="R51" s="32"/>
      <c r="S51" s="28"/>
      <c r="T51" s="32"/>
      <c r="U51" s="28"/>
      <c r="V51" s="28"/>
      <c r="W51" s="28"/>
      <c r="X51" s="28"/>
      <c r="Y51" s="28"/>
    </row>
    <row r="52" spans="1:25" s="27" customFormat="1" ht="24">
      <c r="A52" s="29"/>
      <c r="B52" s="30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28"/>
      <c r="N52" s="32"/>
      <c r="O52" s="28"/>
      <c r="P52" s="33"/>
      <c r="Q52" s="28"/>
      <c r="R52" s="32"/>
      <c r="S52" s="28"/>
      <c r="T52" s="32"/>
      <c r="U52" s="28"/>
      <c r="V52" s="28"/>
      <c r="W52" s="28"/>
      <c r="X52" s="28"/>
      <c r="Y52" s="28"/>
    </row>
    <row r="53" spans="1:25" s="27" customFormat="1" ht="24">
      <c r="A53" s="29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28"/>
      <c r="N53" s="32"/>
      <c r="O53" s="28"/>
      <c r="P53" s="33"/>
      <c r="Q53" s="28"/>
      <c r="R53" s="32"/>
      <c r="S53" s="28"/>
      <c r="T53" s="32"/>
      <c r="U53" s="28"/>
      <c r="V53" s="28"/>
      <c r="W53" s="28"/>
      <c r="X53" s="28"/>
      <c r="Y53" s="28"/>
    </row>
    <row r="54" spans="1:25" s="27" customFormat="1" ht="24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34"/>
    </row>
    <row r="55" spans="1:25" s="27" customFormat="1" ht="23.25">
      <c r="A55" s="21"/>
      <c r="B55" s="35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3"/>
      <c r="O55" s="24"/>
      <c r="P55" s="25"/>
      <c r="Q55" s="24"/>
      <c r="R55" s="23"/>
      <c r="S55" s="24"/>
      <c r="T55" s="23"/>
      <c r="U55" s="24"/>
      <c r="V55" s="24"/>
      <c r="W55" s="24"/>
      <c r="X55" s="24"/>
      <c r="Y55" s="7"/>
    </row>
    <row r="56" spans="1:25" ht="22.5" customHeight="1">
      <c r="A56" s="36"/>
      <c r="B56" s="37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39"/>
      <c r="O56" s="40"/>
      <c r="P56" s="41"/>
      <c r="Q56" s="40"/>
      <c r="R56" s="39"/>
      <c r="S56" s="40"/>
      <c r="T56" s="39"/>
      <c r="U56" s="40"/>
      <c r="V56" s="40"/>
      <c r="W56" s="40"/>
      <c r="X56" s="40"/>
      <c r="Y56" s="38"/>
    </row>
    <row r="57" spans="1:25" ht="23.2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7"/>
    </row>
    <row r="58" ht="23.25" customHeight="1">
      <c r="A58" s="42"/>
    </row>
  </sheetData>
  <sheetProtection/>
  <mergeCells count="29">
    <mergeCell ref="A48:X48"/>
    <mergeCell ref="A54:X54"/>
    <mergeCell ref="A57:X57"/>
    <mergeCell ref="R5:S5"/>
    <mergeCell ref="T5:U5"/>
    <mergeCell ref="A7:B7"/>
    <mergeCell ref="A20:B20"/>
    <mergeCell ref="A33:B33"/>
    <mergeCell ref="A47:X47"/>
    <mergeCell ref="V4:X5"/>
    <mergeCell ref="Y4:Y6"/>
    <mergeCell ref="E5:G5"/>
    <mergeCell ref="H5:H6"/>
    <mergeCell ref="I5:I6"/>
    <mergeCell ref="J5:J6"/>
    <mergeCell ref="K5:K6"/>
    <mergeCell ref="L5:M5"/>
    <mergeCell ref="N5:O5"/>
    <mergeCell ref="P5:Q5"/>
    <mergeCell ref="A1:Y1"/>
    <mergeCell ref="J3:K3"/>
    <mergeCell ref="A4:A6"/>
    <mergeCell ref="B4:B6"/>
    <mergeCell ref="C4:C6"/>
    <mergeCell ref="D4:D6"/>
    <mergeCell ref="E4:G4"/>
    <mergeCell ref="H4:K4"/>
    <mergeCell ref="L4:M4"/>
    <mergeCell ref="N4:U4"/>
  </mergeCells>
  <dataValidations count="1">
    <dataValidation errorStyle="warning" allowBlank="1" showInputMessage="1" showErrorMessage="1" error="ตรวจสอบ &#10;" sqref="K15:K19 K22:K26 K28:K32 K9:K13"/>
  </dataValidations>
  <printOptions horizontalCentered="1"/>
  <pageMargins left="0.1968503937007874" right="0.15748031496062992" top="0.7874015748031497" bottom="0.2755905511811024" header="0.15748031496062992" footer="0.15748031496062992"/>
  <pageSetup fitToHeight="0" fitToWidth="1" horizontalDpi="600" verticalDpi="600" orientation="landscape" paperSize="9" scale="36" r:id="rId3"/>
  <headerFooter differentFirst="1" scaleWithDoc="0" alignWithMargins="0">
    <oddHeader>&amp;R&amp;"TH SarabunPSK,Regular"&amp;14&amp;P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GridLines="0" zoomScale="80" zoomScaleNormal="80" zoomScaleSheetLayoutView="110" zoomScalePageLayoutView="0" workbookViewId="0" topLeftCell="A1">
      <selection activeCell="H16" sqref="H16"/>
    </sheetView>
  </sheetViews>
  <sheetFormatPr defaultColWidth="9.140625" defaultRowHeight="12.75"/>
  <cols>
    <col min="1" max="1" width="8.00390625" style="47" customWidth="1"/>
    <col min="2" max="2" width="42.28125" style="43" customWidth="1"/>
    <col min="3" max="3" width="13.57421875" style="44" customWidth="1"/>
    <col min="4" max="4" width="18.7109375" style="45" customWidth="1"/>
    <col min="5" max="5" width="10.7109375" style="45" customWidth="1"/>
    <col min="6" max="6" width="17.421875" style="43" customWidth="1"/>
    <col min="7" max="7" width="10.7109375" style="45" customWidth="1"/>
    <col min="8" max="8" width="18.7109375" style="43" customWidth="1"/>
    <col min="9" max="9" width="10.7109375" style="46" customWidth="1"/>
    <col min="10" max="10" width="18.7109375" style="43" customWidth="1"/>
    <col min="11" max="11" width="10.7109375" style="45" customWidth="1"/>
    <col min="12" max="12" width="18.7109375" style="43" customWidth="1"/>
    <col min="13" max="13" width="10.7109375" style="45" customWidth="1"/>
    <col min="14" max="14" width="18.7109375" style="43" customWidth="1"/>
    <col min="15" max="15" width="37.8515625" style="48" customWidth="1"/>
    <col min="16" max="16" width="39.28125" style="43" customWidth="1"/>
    <col min="17" max="17" width="31.28125" style="43" hidden="1" customWidth="1"/>
    <col min="18" max="16384" width="9.140625" style="7" customWidth="1"/>
  </cols>
  <sheetData>
    <row r="1" spans="1:17" s="1" customFormat="1" ht="37.5" customHeight="1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s="60" customFormat="1" ht="37.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31.5" customHeight="1">
      <c r="A3" s="2"/>
      <c r="B3" s="3"/>
      <c r="C3" s="3"/>
      <c r="D3" s="4"/>
      <c r="E3" s="4"/>
      <c r="F3" s="3"/>
      <c r="G3" s="124" t="s">
        <v>47</v>
      </c>
      <c r="H3" s="124"/>
      <c r="I3" s="5"/>
      <c r="J3" s="125" t="s">
        <v>52</v>
      </c>
      <c r="K3" s="4"/>
      <c r="L3" s="3"/>
      <c r="M3" s="4"/>
      <c r="N3" s="3"/>
      <c r="O3" s="6"/>
      <c r="P3" s="4"/>
      <c r="Q3" s="4" t="s">
        <v>0</v>
      </c>
    </row>
    <row r="4" spans="1:17" s="8" customFormat="1" ht="21.75" customHeight="1">
      <c r="A4" s="211" t="s">
        <v>38</v>
      </c>
      <c r="B4" s="203" t="s">
        <v>28</v>
      </c>
      <c r="C4" s="203" t="s">
        <v>29</v>
      </c>
      <c r="D4" s="203" t="s">
        <v>37</v>
      </c>
      <c r="E4" s="209" t="s">
        <v>27</v>
      </c>
      <c r="F4" s="210"/>
      <c r="G4" s="206" t="s">
        <v>33</v>
      </c>
      <c r="H4" s="207"/>
      <c r="I4" s="207"/>
      <c r="J4" s="207"/>
      <c r="K4" s="207"/>
      <c r="L4" s="207"/>
      <c r="M4" s="207"/>
      <c r="N4" s="208"/>
      <c r="O4" s="211" t="s">
        <v>35</v>
      </c>
      <c r="P4" s="203" t="s">
        <v>36</v>
      </c>
      <c r="Q4" s="217" t="s">
        <v>1</v>
      </c>
    </row>
    <row r="5" spans="1:17" s="8" customFormat="1" ht="21.75" customHeight="1">
      <c r="A5" s="212"/>
      <c r="B5" s="204"/>
      <c r="C5" s="204"/>
      <c r="D5" s="204"/>
      <c r="E5" s="183">
        <v>2568</v>
      </c>
      <c r="F5" s="184"/>
      <c r="G5" s="185">
        <v>2569</v>
      </c>
      <c r="H5" s="186"/>
      <c r="I5" s="185">
        <v>2570</v>
      </c>
      <c r="J5" s="186"/>
      <c r="K5" s="185">
        <v>2571</v>
      </c>
      <c r="L5" s="186"/>
      <c r="M5" s="185" t="s">
        <v>88</v>
      </c>
      <c r="N5" s="186"/>
      <c r="O5" s="215"/>
      <c r="P5" s="204"/>
      <c r="Q5" s="217"/>
    </row>
    <row r="6" spans="1:17" s="8" customFormat="1" ht="21.75">
      <c r="A6" s="213"/>
      <c r="B6" s="205"/>
      <c r="C6" s="205"/>
      <c r="D6" s="205"/>
      <c r="E6" s="9" t="s">
        <v>2</v>
      </c>
      <c r="F6" s="9" t="s">
        <v>3</v>
      </c>
      <c r="G6" s="9" t="s">
        <v>2</v>
      </c>
      <c r="H6" s="9" t="s">
        <v>3</v>
      </c>
      <c r="I6" s="102" t="s">
        <v>2</v>
      </c>
      <c r="J6" s="9" t="s">
        <v>3</v>
      </c>
      <c r="K6" s="9" t="s">
        <v>2</v>
      </c>
      <c r="L6" s="9" t="s">
        <v>3</v>
      </c>
      <c r="M6" s="9" t="s">
        <v>2</v>
      </c>
      <c r="N6" s="9" t="s">
        <v>3</v>
      </c>
      <c r="O6" s="216"/>
      <c r="P6" s="205"/>
      <c r="Q6" s="218"/>
    </row>
    <row r="7" spans="1:19" s="8" customFormat="1" ht="24">
      <c r="A7" s="159" t="s">
        <v>63</v>
      </c>
      <c r="B7" s="159" t="s">
        <v>64</v>
      </c>
      <c r="C7" s="159" t="s">
        <v>65</v>
      </c>
      <c r="D7" s="159" t="s">
        <v>66</v>
      </c>
      <c r="E7" s="159" t="s">
        <v>67</v>
      </c>
      <c r="F7" s="159" t="s">
        <v>68</v>
      </c>
      <c r="G7" s="159" t="s">
        <v>69</v>
      </c>
      <c r="H7" s="159" t="s">
        <v>70</v>
      </c>
      <c r="I7" s="159" t="s">
        <v>71</v>
      </c>
      <c r="J7" s="159" t="s">
        <v>72</v>
      </c>
      <c r="K7" s="159" t="s">
        <v>73</v>
      </c>
      <c r="L7" s="159" t="s">
        <v>74</v>
      </c>
      <c r="M7" s="159" t="s">
        <v>75</v>
      </c>
      <c r="N7" s="159" t="s">
        <v>76</v>
      </c>
      <c r="O7" s="159" t="s">
        <v>77</v>
      </c>
      <c r="P7" s="159" t="s">
        <v>78</v>
      </c>
      <c r="Q7" s="160" t="s">
        <v>79</v>
      </c>
      <c r="R7" s="163"/>
      <c r="S7" s="163"/>
    </row>
    <row r="8" spans="1:22" s="11" customFormat="1" ht="23.25">
      <c r="A8" s="50"/>
      <c r="B8" s="51" t="s">
        <v>5</v>
      </c>
      <c r="C8" s="51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5"/>
      <c r="Q8" s="161"/>
      <c r="R8" s="8"/>
      <c r="S8" s="7"/>
      <c r="T8" s="7"/>
      <c r="U8" s="7"/>
      <c r="V8" s="7"/>
    </row>
    <row r="9" spans="1:18" ht="23.25">
      <c r="A9" s="12" t="s">
        <v>6</v>
      </c>
      <c r="B9" s="13"/>
      <c r="C9" s="14"/>
      <c r="D9" s="56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62"/>
      <c r="R9" s="8"/>
    </row>
    <row r="10" spans="1:16" s="18" customFormat="1" ht="23.25">
      <c r="A10" s="62">
        <v>1</v>
      </c>
      <c r="B10" s="64"/>
      <c r="C10" s="63"/>
      <c r="D10" s="67"/>
      <c r="E10" s="68"/>
      <c r="F10" s="67"/>
      <c r="G10" s="67"/>
      <c r="H10" s="67"/>
      <c r="I10" s="67"/>
      <c r="J10" s="67"/>
      <c r="K10" s="67"/>
      <c r="L10" s="67"/>
      <c r="M10" s="67">
        <f>+E10+G10+I10+K10</f>
        <v>0</v>
      </c>
      <c r="N10" s="67">
        <f>+F10+H10+J10+L10</f>
        <v>0</v>
      </c>
      <c r="O10" s="65"/>
      <c r="P10" s="65"/>
    </row>
    <row r="11" spans="1:16" s="18" customFormat="1" ht="23.25">
      <c r="A11" s="62">
        <v>2</v>
      </c>
      <c r="B11" s="64"/>
      <c r="C11" s="63"/>
      <c r="D11" s="67"/>
      <c r="E11" s="68"/>
      <c r="F11" s="67"/>
      <c r="G11" s="67"/>
      <c r="H11" s="67"/>
      <c r="I11" s="67"/>
      <c r="J11" s="67"/>
      <c r="K11" s="67"/>
      <c r="L11" s="67"/>
      <c r="M11" s="67"/>
      <c r="N11" s="67"/>
      <c r="O11" s="65"/>
      <c r="P11" s="65"/>
    </row>
    <row r="12" spans="1:16" s="18" customFormat="1" ht="23.25">
      <c r="A12" s="62">
        <v>3</v>
      </c>
      <c r="B12" s="64"/>
      <c r="C12" s="63"/>
      <c r="D12" s="67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65"/>
      <c r="P12" s="65"/>
    </row>
    <row r="13" spans="1:16" s="18" customFormat="1" ht="23.25">
      <c r="A13" s="62">
        <v>4</v>
      </c>
      <c r="B13" s="64"/>
      <c r="C13" s="63"/>
      <c r="D13" s="67"/>
      <c r="E13" s="68"/>
      <c r="F13" s="67"/>
      <c r="G13" s="67"/>
      <c r="H13" s="67"/>
      <c r="I13" s="67"/>
      <c r="J13" s="67"/>
      <c r="K13" s="67"/>
      <c r="L13" s="67"/>
      <c r="M13" s="67"/>
      <c r="N13" s="67"/>
      <c r="O13" s="65"/>
      <c r="P13" s="65"/>
    </row>
    <row r="14" spans="1:16" s="18" customFormat="1" ht="23.25">
      <c r="A14" s="62">
        <v>5</v>
      </c>
      <c r="B14" s="64"/>
      <c r="C14" s="63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5"/>
      <c r="P14" s="64"/>
    </row>
    <row r="15" spans="1:16" s="18" customFormat="1" ht="24" customHeight="1">
      <c r="A15" s="12" t="s">
        <v>46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27" customFormat="1" ht="24">
      <c r="A16" s="62">
        <v>1</v>
      </c>
      <c r="B16" s="64"/>
      <c r="C16" s="63"/>
      <c r="D16" s="103"/>
      <c r="E16" s="103"/>
      <c r="F16" s="104"/>
      <c r="G16" s="103"/>
      <c r="H16" s="104"/>
      <c r="I16" s="105"/>
      <c r="J16" s="104"/>
      <c r="K16" s="103"/>
      <c r="L16" s="104"/>
      <c r="M16" s="103"/>
      <c r="N16" s="104"/>
      <c r="O16" s="65"/>
      <c r="P16" s="64"/>
      <c r="Q16" s="34"/>
    </row>
    <row r="17" spans="1:16" s="61" customFormat="1" ht="21.75" customHeight="1">
      <c r="A17" s="62">
        <v>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7" s="27" customFormat="1" ht="24">
      <c r="A18" s="62">
        <v>3</v>
      </c>
      <c r="B18" s="109"/>
      <c r="C18" s="110"/>
      <c r="D18" s="111"/>
      <c r="E18" s="111"/>
      <c r="F18" s="107"/>
      <c r="G18" s="111"/>
      <c r="H18" s="107"/>
      <c r="I18" s="112"/>
      <c r="J18" s="107"/>
      <c r="K18" s="111"/>
      <c r="L18" s="107"/>
      <c r="M18" s="111"/>
      <c r="N18" s="107"/>
      <c r="O18" s="107"/>
      <c r="P18" s="107"/>
      <c r="Q18" s="7"/>
    </row>
    <row r="19" spans="1:17" s="27" customFormat="1" ht="24">
      <c r="A19" s="62">
        <v>4</v>
      </c>
      <c r="B19" s="109"/>
      <c r="C19" s="110"/>
      <c r="D19" s="111"/>
      <c r="E19" s="111"/>
      <c r="F19" s="107"/>
      <c r="G19" s="111"/>
      <c r="H19" s="107"/>
      <c r="I19" s="112"/>
      <c r="J19" s="107"/>
      <c r="K19" s="111"/>
      <c r="L19" s="107"/>
      <c r="M19" s="111"/>
      <c r="N19" s="107"/>
      <c r="O19" s="107"/>
      <c r="P19" s="107"/>
      <c r="Q19" s="43"/>
    </row>
    <row r="20" spans="1:17" s="27" customFormat="1" ht="24">
      <c r="A20" s="62">
        <v>5</v>
      </c>
      <c r="B20" s="109"/>
      <c r="C20" s="110"/>
      <c r="D20" s="111"/>
      <c r="E20" s="111"/>
      <c r="F20" s="107"/>
      <c r="G20" s="111"/>
      <c r="H20" s="107"/>
      <c r="I20" s="112"/>
      <c r="J20" s="107"/>
      <c r="K20" s="111"/>
      <c r="L20" s="107"/>
      <c r="M20" s="111"/>
      <c r="N20" s="107"/>
      <c r="O20" s="107"/>
      <c r="P20" s="107"/>
      <c r="Q20" s="43"/>
    </row>
    <row r="21" spans="1:17" s="27" customFormat="1" ht="24">
      <c r="A21" s="108"/>
      <c r="B21" s="109"/>
      <c r="C21" s="110"/>
      <c r="D21" s="111"/>
      <c r="E21" s="111"/>
      <c r="F21" s="107"/>
      <c r="G21" s="111"/>
      <c r="H21" s="107"/>
      <c r="I21" s="112"/>
      <c r="J21" s="107"/>
      <c r="K21" s="111"/>
      <c r="L21" s="107"/>
      <c r="M21" s="111"/>
      <c r="N21" s="107"/>
      <c r="O21" s="107"/>
      <c r="P21" s="107"/>
      <c r="Q21" s="43"/>
    </row>
    <row r="22" spans="1:17" s="27" customFormat="1" ht="24">
      <c r="A22" s="29"/>
      <c r="B22" s="30"/>
      <c r="C22" s="31"/>
      <c r="D22" s="32"/>
      <c r="E22" s="32"/>
      <c r="F22" s="28"/>
      <c r="G22" s="32"/>
      <c r="H22" s="28"/>
      <c r="I22" s="33"/>
      <c r="J22" s="28"/>
      <c r="K22" s="32"/>
      <c r="L22" s="28"/>
      <c r="M22" s="32"/>
      <c r="N22" s="28"/>
      <c r="O22" s="28"/>
      <c r="P22" s="28"/>
      <c r="Q22" s="43"/>
    </row>
    <row r="23" spans="1:17" s="27" customFormat="1" ht="24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43"/>
    </row>
    <row r="24" spans="1:17" s="27" customFormat="1" ht="23.25">
      <c r="A24" s="21"/>
      <c r="B24" s="35"/>
      <c r="C24" s="22"/>
      <c r="D24" s="23"/>
      <c r="E24" s="23"/>
      <c r="F24" s="24"/>
      <c r="G24" s="23"/>
      <c r="H24" s="24"/>
      <c r="I24" s="25"/>
      <c r="J24" s="24"/>
      <c r="K24" s="23"/>
      <c r="L24" s="24"/>
      <c r="M24" s="23"/>
      <c r="N24" s="24"/>
      <c r="O24" s="26"/>
      <c r="P24" s="7"/>
      <c r="Q24" s="43"/>
    </row>
    <row r="25" spans="1:16" ht="22.5" customHeight="1">
      <c r="A25" s="36"/>
      <c r="B25" s="37"/>
      <c r="C25" s="38"/>
      <c r="D25" s="39"/>
      <c r="E25" s="39"/>
      <c r="F25" s="40"/>
      <c r="G25" s="39"/>
      <c r="H25" s="40"/>
      <c r="I25" s="41"/>
      <c r="J25" s="40"/>
      <c r="K25" s="39"/>
      <c r="L25" s="40"/>
      <c r="M25" s="39"/>
      <c r="N25" s="40"/>
      <c r="O25" s="37"/>
      <c r="P25" s="38"/>
    </row>
    <row r="26" spans="1:16" ht="23.25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</row>
    <row r="27" ht="23.25" customHeight="1">
      <c r="A27" s="42"/>
    </row>
  </sheetData>
  <sheetProtection/>
  <mergeCells count="18">
    <mergeCell ref="K5:L5"/>
    <mergeCell ref="B4:B6"/>
    <mergeCell ref="C4:C6"/>
    <mergeCell ref="D4:D6"/>
    <mergeCell ref="A1:Q1"/>
    <mergeCell ref="A2:Q2"/>
    <mergeCell ref="O4:O6"/>
    <mergeCell ref="Q4:Q6"/>
    <mergeCell ref="A26:P26"/>
    <mergeCell ref="P4:P6"/>
    <mergeCell ref="E5:F5"/>
    <mergeCell ref="G5:H5"/>
    <mergeCell ref="I5:J5"/>
    <mergeCell ref="G4:N4"/>
    <mergeCell ref="E4:F4"/>
    <mergeCell ref="A4:A6"/>
    <mergeCell ref="A23:P23"/>
    <mergeCell ref="M5:N5"/>
  </mergeCells>
  <printOptions horizontalCentered="1"/>
  <pageMargins left="0.1968503937007874" right="0.15748031496062992" top="0.7874015748031497" bottom="0.35433070866141736" header="0.15748031496062992" footer="0.15748031496062992"/>
  <pageSetup fitToHeight="0" fitToWidth="1" horizontalDpi="600" verticalDpi="600" orientation="landscape" paperSize="5" scale="58" r:id="rId1"/>
  <headerFooter differentFirst="1" scaleWithDoc="0" alignWithMargins="0">
    <oddHeader>&amp;R&amp;"TH SarabunPSK,Regular"&amp;14&amp;P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U26"/>
  <sheetViews>
    <sheetView showGridLines="0" view="pageBreakPreview" zoomScale="90" zoomScaleNormal="90" zoomScaleSheetLayoutView="90" zoomScalePageLayoutView="0" workbookViewId="0" topLeftCell="A1">
      <selection activeCell="M16" sqref="M16"/>
    </sheetView>
  </sheetViews>
  <sheetFormatPr defaultColWidth="9.140625" defaultRowHeight="12.75"/>
  <cols>
    <col min="1" max="1" width="8.00390625" style="47" customWidth="1"/>
    <col min="2" max="2" width="42.28125" style="43" customWidth="1"/>
    <col min="3" max="3" width="8.57421875" style="44" customWidth="1"/>
    <col min="4" max="4" width="12.7109375" style="45" customWidth="1"/>
    <col min="5" max="5" width="7.7109375" style="45" customWidth="1"/>
    <col min="6" max="6" width="13.7109375" style="43" bestFit="1" customWidth="1"/>
    <col min="7" max="7" width="8.421875" style="45" customWidth="1"/>
    <col min="8" max="8" width="12.57421875" style="43" customWidth="1"/>
    <col min="9" max="9" width="8.00390625" style="46" customWidth="1"/>
    <col min="10" max="10" width="12.57421875" style="43" customWidth="1"/>
    <col min="11" max="11" width="7.28125" style="45" customWidth="1"/>
    <col min="12" max="12" width="12.57421875" style="43" customWidth="1"/>
    <col min="13" max="13" width="7.57421875" style="45" customWidth="1"/>
    <col min="14" max="14" width="14.28125" style="43" customWidth="1"/>
    <col min="15" max="15" width="37.8515625" style="48" customWidth="1"/>
    <col min="16" max="16" width="39.28125" style="43" customWidth="1"/>
    <col min="17" max="17" width="31.28125" style="43" hidden="1" customWidth="1"/>
    <col min="18" max="16384" width="9.140625" style="7" customWidth="1"/>
  </cols>
  <sheetData>
    <row r="1" spans="1:17" s="1" customFormat="1" ht="37.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s="60" customFormat="1" ht="37.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31.5" customHeight="1">
      <c r="A3" s="2"/>
      <c r="B3" s="3"/>
      <c r="C3" s="3"/>
      <c r="D3" s="4"/>
      <c r="E3" s="4"/>
      <c r="F3" s="3"/>
      <c r="G3" s="124" t="s">
        <v>47</v>
      </c>
      <c r="H3" s="124"/>
      <c r="I3" s="5"/>
      <c r="J3" s="125" t="s">
        <v>52</v>
      </c>
      <c r="K3" s="4"/>
      <c r="L3" s="3"/>
      <c r="M3" s="4"/>
      <c r="N3" s="3"/>
      <c r="O3" s="6"/>
      <c r="P3" s="4"/>
      <c r="Q3" s="4" t="s">
        <v>0</v>
      </c>
    </row>
    <row r="4" spans="1:17" s="8" customFormat="1" ht="21.75" customHeight="1">
      <c r="A4" s="219" t="s">
        <v>38</v>
      </c>
      <c r="B4" s="220" t="s">
        <v>28</v>
      </c>
      <c r="C4" s="220" t="s">
        <v>29</v>
      </c>
      <c r="D4" s="220" t="s">
        <v>37</v>
      </c>
      <c r="E4" s="209" t="s">
        <v>27</v>
      </c>
      <c r="F4" s="210"/>
      <c r="G4" s="206" t="s">
        <v>33</v>
      </c>
      <c r="H4" s="207"/>
      <c r="I4" s="207"/>
      <c r="J4" s="207"/>
      <c r="K4" s="207"/>
      <c r="L4" s="207"/>
      <c r="M4" s="207"/>
      <c r="N4" s="208"/>
      <c r="O4" s="219" t="s">
        <v>35</v>
      </c>
      <c r="P4" s="203" t="s">
        <v>36</v>
      </c>
      <c r="Q4" s="217" t="s">
        <v>1</v>
      </c>
    </row>
    <row r="5" spans="1:17" s="8" customFormat="1" ht="21.75" customHeight="1">
      <c r="A5" s="219"/>
      <c r="B5" s="220"/>
      <c r="C5" s="220"/>
      <c r="D5" s="220"/>
      <c r="E5" s="183">
        <v>2568</v>
      </c>
      <c r="F5" s="184"/>
      <c r="G5" s="185">
        <v>2569</v>
      </c>
      <c r="H5" s="186"/>
      <c r="I5" s="185">
        <v>2570</v>
      </c>
      <c r="J5" s="186"/>
      <c r="K5" s="185">
        <v>2571</v>
      </c>
      <c r="L5" s="186"/>
      <c r="M5" s="185" t="s">
        <v>88</v>
      </c>
      <c r="N5" s="186"/>
      <c r="O5" s="221"/>
      <c r="P5" s="204"/>
      <c r="Q5" s="217"/>
    </row>
    <row r="6" spans="1:17" s="8" customFormat="1" ht="21.75">
      <c r="A6" s="219"/>
      <c r="B6" s="220"/>
      <c r="C6" s="220"/>
      <c r="D6" s="220"/>
      <c r="E6" s="9" t="s">
        <v>2</v>
      </c>
      <c r="F6" s="9" t="s">
        <v>3</v>
      </c>
      <c r="G6" s="9" t="s">
        <v>2</v>
      </c>
      <c r="H6" s="9" t="s">
        <v>3</v>
      </c>
      <c r="I6" s="102" t="s">
        <v>2</v>
      </c>
      <c r="J6" s="9" t="s">
        <v>3</v>
      </c>
      <c r="K6" s="9" t="s">
        <v>2</v>
      </c>
      <c r="L6" s="9" t="s">
        <v>3</v>
      </c>
      <c r="M6" s="9" t="s">
        <v>2</v>
      </c>
      <c r="N6" s="9" t="s">
        <v>3</v>
      </c>
      <c r="O6" s="221"/>
      <c r="P6" s="205"/>
      <c r="Q6" s="217"/>
    </row>
    <row r="7" spans="1:21" s="11" customFormat="1" ht="23.25">
      <c r="A7" s="50"/>
      <c r="B7" s="51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5"/>
      <c r="Q7" s="10"/>
      <c r="R7" s="8"/>
      <c r="S7" s="7"/>
      <c r="T7" s="7"/>
      <c r="U7" s="7"/>
    </row>
    <row r="8" spans="1:18" ht="23.25">
      <c r="A8" s="12" t="s">
        <v>6</v>
      </c>
      <c r="B8" s="13"/>
      <c r="C8" s="14"/>
      <c r="D8" s="56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49"/>
      <c r="R8" s="8"/>
    </row>
    <row r="9" spans="1:16" s="18" customFormat="1" ht="48">
      <c r="A9" s="62">
        <v>1</v>
      </c>
      <c r="B9" s="156" t="s">
        <v>57</v>
      </c>
      <c r="C9" s="63" t="s">
        <v>58</v>
      </c>
      <c r="D9" s="126">
        <v>750000</v>
      </c>
      <c r="E9" s="68">
        <v>0</v>
      </c>
      <c r="F9" s="67">
        <v>0</v>
      </c>
      <c r="G9" s="67">
        <v>1</v>
      </c>
      <c r="H9" s="126">
        <v>750000</v>
      </c>
      <c r="I9" s="67">
        <v>0</v>
      </c>
      <c r="J9" s="67">
        <v>0</v>
      </c>
      <c r="K9" s="67">
        <v>0</v>
      </c>
      <c r="L9" s="67">
        <v>0</v>
      </c>
      <c r="M9" s="67">
        <f>+E9+G9+I9+K9</f>
        <v>1</v>
      </c>
      <c r="N9" s="67">
        <f>+F9+H9+J9+L9</f>
        <v>750000</v>
      </c>
      <c r="O9" s="129" t="s">
        <v>59</v>
      </c>
      <c r="P9" s="65" t="s">
        <v>60</v>
      </c>
    </row>
    <row r="10" spans="1:16" s="18" customFormat="1" ht="23.25">
      <c r="A10" s="62">
        <v>2</v>
      </c>
      <c r="B10" s="64"/>
      <c r="C10" s="63"/>
      <c r="D10" s="67"/>
      <c r="E10" s="68"/>
      <c r="F10" s="67"/>
      <c r="G10" s="67"/>
      <c r="H10" s="67"/>
      <c r="I10" s="67"/>
      <c r="J10" s="67"/>
      <c r="K10" s="67"/>
      <c r="L10" s="67"/>
      <c r="M10" s="67"/>
      <c r="N10" s="67"/>
      <c r="O10" s="65"/>
      <c r="P10" s="65"/>
    </row>
    <row r="11" spans="1:16" s="18" customFormat="1" ht="23.25">
      <c r="A11" s="62">
        <v>3</v>
      </c>
      <c r="B11" s="64"/>
      <c r="C11" s="63"/>
      <c r="D11" s="67"/>
      <c r="E11" s="68"/>
      <c r="F11" s="67"/>
      <c r="G11" s="67"/>
      <c r="H11" s="67"/>
      <c r="I11" s="67"/>
      <c r="J11" s="67"/>
      <c r="K11" s="67"/>
      <c r="L11" s="67"/>
      <c r="M11" s="67"/>
      <c r="N11" s="67"/>
      <c r="O11" s="65"/>
      <c r="P11" s="65"/>
    </row>
    <row r="12" spans="1:16" s="18" customFormat="1" ht="23.25">
      <c r="A12" s="62">
        <v>4</v>
      </c>
      <c r="B12" s="64"/>
      <c r="C12" s="63"/>
      <c r="D12" s="67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65"/>
      <c r="P12" s="65"/>
    </row>
    <row r="13" spans="1:16" s="18" customFormat="1" ht="23.25">
      <c r="A13" s="62">
        <v>5</v>
      </c>
      <c r="B13" s="64"/>
      <c r="C13" s="63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5"/>
      <c r="P13" s="64"/>
    </row>
    <row r="14" spans="1:16" s="18" customFormat="1" ht="24" customHeight="1">
      <c r="A14" s="12" t="s">
        <v>46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27" customFormat="1" ht="24">
      <c r="A15" s="62">
        <v>1</v>
      </c>
      <c r="B15" s="64"/>
      <c r="C15" s="63"/>
      <c r="D15" s="103"/>
      <c r="E15" s="103"/>
      <c r="F15" s="104"/>
      <c r="G15" s="103"/>
      <c r="H15" s="104"/>
      <c r="I15" s="105"/>
      <c r="J15" s="104"/>
      <c r="K15" s="103"/>
      <c r="L15" s="104"/>
      <c r="M15" s="103"/>
      <c r="N15" s="104"/>
      <c r="O15" s="65"/>
      <c r="P15" s="64"/>
      <c r="Q15" s="34"/>
    </row>
    <row r="16" spans="1:16" s="61" customFormat="1" ht="21.75" customHeight="1">
      <c r="A16" s="62">
        <v>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7" s="27" customFormat="1" ht="24">
      <c r="A17" s="62">
        <v>3</v>
      </c>
      <c r="B17" s="109"/>
      <c r="C17" s="110"/>
      <c r="D17" s="111"/>
      <c r="E17" s="111"/>
      <c r="F17" s="107"/>
      <c r="G17" s="111"/>
      <c r="H17" s="107"/>
      <c r="I17" s="112"/>
      <c r="J17" s="107"/>
      <c r="K17" s="111"/>
      <c r="L17" s="107"/>
      <c r="M17" s="111"/>
      <c r="N17" s="107"/>
      <c r="O17" s="107"/>
      <c r="P17" s="107"/>
      <c r="Q17" s="7"/>
    </row>
    <row r="18" spans="1:17" s="27" customFormat="1" ht="24">
      <c r="A18" s="62">
        <v>4</v>
      </c>
      <c r="B18" s="109"/>
      <c r="C18" s="110"/>
      <c r="D18" s="111"/>
      <c r="E18" s="111"/>
      <c r="F18" s="107"/>
      <c r="G18" s="111"/>
      <c r="H18" s="107"/>
      <c r="I18" s="112"/>
      <c r="J18" s="107"/>
      <c r="K18" s="111"/>
      <c r="L18" s="107"/>
      <c r="M18" s="111"/>
      <c r="N18" s="107"/>
      <c r="O18" s="107"/>
      <c r="P18" s="107"/>
      <c r="Q18" s="43"/>
    </row>
    <row r="19" spans="1:17" s="27" customFormat="1" ht="24">
      <c r="A19" s="62">
        <v>5</v>
      </c>
      <c r="B19" s="109"/>
      <c r="C19" s="110"/>
      <c r="D19" s="111"/>
      <c r="E19" s="111"/>
      <c r="F19" s="107"/>
      <c r="G19" s="111"/>
      <c r="H19" s="107"/>
      <c r="I19" s="112"/>
      <c r="J19" s="107"/>
      <c r="K19" s="111"/>
      <c r="L19" s="107"/>
      <c r="M19" s="111"/>
      <c r="N19" s="107"/>
      <c r="O19" s="107"/>
      <c r="P19" s="107"/>
      <c r="Q19" s="43"/>
    </row>
    <row r="20" spans="1:17" s="27" customFormat="1" ht="24">
      <c r="A20" s="108"/>
      <c r="B20" s="109"/>
      <c r="C20" s="110"/>
      <c r="D20" s="111"/>
      <c r="E20" s="111"/>
      <c r="F20" s="107"/>
      <c r="G20" s="111"/>
      <c r="H20" s="107"/>
      <c r="I20" s="112"/>
      <c r="J20" s="107"/>
      <c r="K20" s="111"/>
      <c r="L20" s="107"/>
      <c r="M20" s="111"/>
      <c r="N20" s="107"/>
      <c r="O20" s="107"/>
      <c r="P20" s="107"/>
      <c r="Q20" s="43"/>
    </row>
    <row r="21" spans="1:17" s="27" customFormat="1" ht="24">
      <c r="A21" s="29"/>
      <c r="B21" s="30"/>
      <c r="C21" s="31"/>
      <c r="D21" s="32"/>
      <c r="E21" s="32"/>
      <c r="F21" s="28"/>
      <c r="G21" s="32"/>
      <c r="H21" s="28"/>
      <c r="I21" s="33"/>
      <c r="J21" s="28"/>
      <c r="K21" s="32"/>
      <c r="L21" s="28"/>
      <c r="M21" s="32"/>
      <c r="N21" s="28"/>
      <c r="O21" s="28"/>
      <c r="P21" s="28"/>
      <c r="Q21" s="43"/>
    </row>
    <row r="22" spans="1:17" s="27" customFormat="1" ht="24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43"/>
    </row>
    <row r="23" spans="1:17" s="27" customFormat="1" ht="23.25">
      <c r="A23" s="21"/>
      <c r="B23" s="35"/>
      <c r="C23" s="22"/>
      <c r="D23" s="23"/>
      <c r="E23" s="23"/>
      <c r="F23" s="24"/>
      <c r="G23" s="23"/>
      <c r="H23" s="24"/>
      <c r="I23" s="25"/>
      <c r="J23" s="24"/>
      <c r="K23" s="23"/>
      <c r="L23" s="24"/>
      <c r="M23" s="23"/>
      <c r="N23" s="24"/>
      <c r="O23" s="26"/>
      <c r="P23" s="7"/>
      <c r="Q23" s="43"/>
    </row>
    <row r="24" spans="1:16" ht="22.5" customHeight="1">
      <c r="A24" s="36"/>
      <c r="B24" s="37"/>
      <c r="C24" s="38"/>
      <c r="D24" s="39"/>
      <c r="E24" s="39"/>
      <c r="F24" s="40"/>
      <c r="G24" s="39"/>
      <c r="H24" s="40"/>
      <c r="I24" s="41"/>
      <c r="J24" s="40"/>
      <c r="K24" s="39"/>
      <c r="L24" s="40"/>
      <c r="M24" s="39"/>
      <c r="N24" s="40"/>
      <c r="O24" s="37"/>
      <c r="P24" s="38"/>
    </row>
    <row r="25" spans="1:16" ht="23.25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</row>
    <row r="26" ht="23.25" customHeight="1">
      <c r="A26" s="42"/>
    </row>
  </sheetData>
  <sheetProtection/>
  <mergeCells count="18">
    <mergeCell ref="A22:P22"/>
    <mergeCell ref="A25:P25"/>
    <mergeCell ref="Q4:Q6"/>
    <mergeCell ref="E5:F5"/>
    <mergeCell ref="G5:H5"/>
    <mergeCell ref="I5:J5"/>
    <mergeCell ref="K5:L5"/>
    <mergeCell ref="M5:N5"/>
    <mergeCell ref="A1:Q1"/>
    <mergeCell ref="A2:Q2"/>
    <mergeCell ref="A4:A6"/>
    <mergeCell ref="B4:B6"/>
    <mergeCell ref="C4:C6"/>
    <mergeCell ref="D4:D6"/>
    <mergeCell ref="E4:F4"/>
    <mergeCell ref="G4:N4"/>
    <mergeCell ref="O4:O6"/>
    <mergeCell ref="P4:P6"/>
  </mergeCells>
  <printOptions horizontalCentered="1"/>
  <pageMargins left="0.1968503937007874" right="0.15748031496062992" top="0.7874015748031497" bottom="0.35433070866141736" header="0.15748031496062992" footer="0.15748031496062992"/>
  <pageSetup fitToHeight="0" fitToWidth="1" horizontalDpi="600" verticalDpi="600" orientation="landscape" paperSize="9" scale="58" r:id="rId1"/>
  <headerFooter differentFirst="1" scaleWithDoc="0" alignWithMargins="0">
    <oddHeader>&amp;R&amp;"TH SarabunPSK,Regular"&amp;14&amp;P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D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0" customWidth="1"/>
    <col min="2" max="2" width="18.8515625" style="0" bestFit="1" customWidth="1"/>
    <col min="3" max="3" width="31.140625" style="0" bestFit="1" customWidth="1"/>
    <col min="4" max="4" width="40.28125" style="0" bestFit="1" customWidth="1"/>
  </cols>
  <sheetData>
    <row r="3" spans="2:4" ht="27.75">
      <c r="B3" s="101" t="s">
        <v>40</v>
      </c>
      <c r="C3" s="116" t="s">
        <v>45</v>
      </c>
      <c r="D3" s="116" t="s">
        <v>45</v>
      </c>
    </row>
    <row r="4" spans="2:4" ht="24">
      <c r="B4" s="100" t="s">
        <v>42</v>
      </c>
      <c r="C4" s="100" t="s">
        <v>30</v>
      </c>
      <c r="D4" s="100" t="s">
        <v>49</v>
      </c>
    </row>
    <row r="5" spans="2:4" ht="24">
      <c r="B5" s="100" t="s">
        <v>41</v>
      </c>
      <c r="C5" s="100" t="s">
        <v>31</v>
      </c>
      <c r="D5" s="100" t="s">
        <v>48</v>
      </c>
    </row>
    <row r="6" spans="2:4" ht="24">
      <c r="B6" s="100" t="s">
        <v>43</v>
      </c>
      <c r="C6" s="100" t="s">
        <v>32</v>
      </c>
      <c r="D6" s="100" t="s">
        <v>50</v>
      </c>
    </row>
    <row r="7" spans="2:3" ht="24">
      <c r="B7" s="100" t="s">
        <v>44</v>
      </c>
      <c r="C7" s="100"/>
    </row>
  </sheetData>
  <sheetProtection/>
  <dataValidations count="1">
    <dataValidation type="list" allowBlank="1" showInputMessage="1" showErrorMessage="1" sqref="B4:B7">
      <formula1>$B$4:$B$7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rdgkrh</dc:creator>
  <cp:keywords/>
  <dc:description/>
  <cp:lastModifiedBy>laksamee.ka</cp:lastModifiedBy>
  <cp:lastPrinted>2023-09-20T08:08:04Z</cp:lastPrinted>
  <dcterms:created xsi:type="dcterms:W3CDTF">2016-07-14T07:33:40Z</dcterms:created>
  <dcterms:modified xsi:type="dcterms:W3CDTF">2023-09-20T09:38:37Z</dcterms:modified>
  <cp:category/>
  <cp:version/>
  <cp:contentType/>
  <cp:contentStatus/>
</cp:coreProperties>
</file>