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66" documentId="13_ncr:1_{0A3C16C4-06E9-484D-AC58-779F5C65EAE0}" xr6:coauthVersionLast="47" xr6:coauthVersionMax="47" xr10:uidLastSave="{69557345-617A-456B-9591-83317C8EDA25}"/>
  <bookViews>
    <workbookView xWindow="-120" yWindow="-120" windowWidth="21840" windowHeight="13020" firstSheet="1" activeTab="2" xr2:uid="{61E87077-EFB5-4D29-968A-624EB33F41FD}"/>
  </bookViews>
  <sheets>
    <sheet name="สรุปภาพรวม" sheetId="2" state="hidden" r:id="rId1"/>
    <sheet name="1.1 ประมาณการ นร.นศ. 67" sheetId="8" r:id="rId2"/>
    <sheet name="1.2 ประมาณการรายรับ67-71" sheetId="11" r:id="rId3"/>
    <sheet name="2 ประมาณการรายจ่าย" sheetId="1" r:id="rId4"/>
    <sheet name="รายจ่าย (2)" sheetId="7" state="hidden" r:id="rId5"/>
    <sheet name="Sheet5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1_แผนงาน_ส่งเสริมบทบาทและการใช้โอกาสในการเข้าสู่ประชาคมอาเซียน" localSheetId="2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2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2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1">#REF!</definedName>
    <definedName name="_day1">#REF!</definedName>
    <definedName name="_day10" localSheetId="1">#REF!</definedName>
    <definedName name="_day10">#REF!</definedName>
    <definedName name="_day11" localSheetId="1">#REF!</definedName>
    <definedName name="_day11">#REF!</definedName>
    <definedName name="_day12" localSheetId="1">#REF!</definedName>
    <definedName name="_day12">#REF!</definedName>
    <definedName name="_day13" localSheetId="1">#REF!</definedName>
    <definedName name="_day13">#REF!</definedName>
    <definedName name="_day19" localSheetId="1">#REF!</definedName>
    <definedName name="_day19">#REF!</definedName>
    <definedName name="_day2" localSheetId="1">#REF!</definedName>
    <definedName name="_day2">#REF!</definedName>
    <definedName name="_day3" localSheetId="1">#REF!</definedName>
    <definedName name="_day3">#REF!</definedName>
    <definedName name="_day4" localSheetId="1">#REF!</definedName>
    <definedName name="_day4">#REF!</definedName>
    <definedName name="_day5" localSheetId="1">#REF!</definedName>
    <definedName name="_day5">#REF!</definedName>
    <definedName name="_day6" localSheetId="1">#REF!</definedName>
    <definedName name="_day6">#REF!</definedName>
    <definedName name="_day7" localSheetId="1">#REF!</definedName>
    <definedName name="_day7">#REF!</definedName>
    <definedName name="_day8" localSheetId="1">#REF!</definedName>
    <definedName name="_day8">#REF!</definedName>
    <definedName name="_day9" localSheetId="1">#REF!</definedName>
    <definedName name="_day9">#REF!</definedName>
    <definedName name="a" localSheetId="1">#REF!</definedName>
    <definedName name="a">#REF!</definedName>
    <definedName name="aaa" localSheetId="1">#REF!</definedName>
    <definedName name="aaa">#REF!</definedName>
    <definedName name="ad" localSheetId="1">#REF!</definedName>
    <definedName name="ad">#REF!</definedName>
    <definedName name="ad_1" localSheetId="1">#REF!</definedName>
    <definedName name="ad_1">#REF!</definedName>
    <definedName name="ad_2" localSheetId="1">#REF!</definedName>
    <definedName name="ad_2">#REF!</definedName>
    <definedName name="ads" localSheetId="1">#REF!</definedName>
    <definedName name="ads">#REF!</definedName>
    <definedName name="AEC_3">[1]Index!$A$66:$A$73</definedName>
    <definedName name="aor" localSheetId="1">#REF!</definedName>
    <definedName name="aor">#REF!</definedName>
    <definedName name="b" localSheetId="1">#REF!</definedName>
    <definedName name="b">#REF!</definedName>
    <definedName name="bbb" localSheetId="1">#REF!</definedName>
    <definedName name="bbb">#REF!</definedName>
    <definedName name="Bottom_Tank" localSheetId="1">#REF!</definedName>
    <definedName name="Bottom_Tank">#REF!</definedName>
    <definedName name="Bottom_Tank_1" localSheetId="1">#REF!</definedName>
    <definedName name="Bottom_Tank_1">#REF!</definedName>
    <definedName name="Bottom_Tank_2" localSheetId="1">#REF!</definedName>
    <definedName name="Bottom_Tank_2">#REF!</definedName>
    <definedName name="Building" localSheetId="1">#REF!</definedName>
    <definedName name="Building" localSheetId="2">#REF!</definedName>
    <definedName name="Building">#REF!</definedName>
    <definedName name="Building_old" localSheetId="1">#REF!</definedName>
    <definedName name="Building_old" localSheetId="2">#REF!</definedName>
    <definedName name="Building_old">#REF!</definedName>
    <definedName name="CI_NO.7">'[2]Index(วิธีจัดซื้อจัดจ้างno.7)'!$E$2:$E$34</definedName>
    <definedName name="CI_รจ.ตามจริง">'[2]Index no.8'!$C$2:$C$174</definedName>
    <definedName name="CI_อุดหนุน">'[2]Index no.8'!$A$2:$A$24</definedName>
    <definedName name="comg">#REF!</definedName>
    <definedName name="Commitment_item">#REF!</definedName>
    <definedName name="comt">#REF!</definedName>
    <definedName name="Conun_2">[1]Index!$A$1:$A$28</definedName>
    <definedName name="cost1" localSheetId="1">#REF!</definedName>
    <definedName name="cost1">#REF!</definedName>
    <definedName name="cost10" localSheetId="1">#REF!</definedName>
    <definedName name="cost10">#REF!</definedName>
    <definedName name="cost11" localSheetId="1">#REF!</definedName>
    <definedName name="cost11">#REF!</definedName>
    <definedName name="cost12" localSheetId="1">#REF!</definedName>
    <definedName name="cost12">#REF!</definedName>
    <definedName name="cost13" localSheetId="1">#REF!</definedName>
    <definedName name="cost13">#REF!</definedName>
    <definedName name="cost2" localSheetId="1">#REF!</definedName>
    <definedName name="cost2">#REF!</definedName>
    <definedName name="cost23" localSheetId="1">#REF!</definedName>
    <definedName name="cost23">#REF!</definedName>
    <definedName name="cost3" localSheetId="1">#REF!</definedName>
    <definedName name="cost3">#REF!</definedName>
    <definedName name="cost4" localSheetId="1">#REF!</definedName>
    <definedName name="cost4">#REF!</definedName>
    <definedName name="cost5" localSheetId="1">#REF!</definedName>
    <definedName name="cost5">#REF!</definedName>
    <definedName name="cost6" localSheetId="1">#REF!</definedName>
    <definedName name="cost6">#REF!</definedName>
    <definedName name="cost7" localSheetId="1">#REF!</definedName>
    <definedName name="cost7">#REF!</definedName>
    <definedName name="cost8" localSheetId="1">#REF!</definedName>
    <definedName name="cost8">#REF!</definedName>
    <definedName name="cost9" localSheetId="1">#REF!</definedName>
    <definedName name="cost9">#REF!</definedName>
    <definedName name="CostCenter" localSheetId="1">#REF!</definedName>
    <definedName name="CostCenter" localSheetId="2">#REF!</definedName>
    <definedName name="CostCenter">#REF!</definedName>
    <definedName name="d">[3]index!$C$3:$C$9</definedName>
    <definedName name="e" localSheetId="1">#REF!</definedName>
    <definedName name="e">#REF!</definedName>
    <definedName name="FC" localSheetId="1">#REF!</definedName>
    <definedName name="FC" localSheetId="2">#REF!</definedName>
    <definedName name="FC">#REF!</definedName>
    <definedName name="Functional__Area">'[4]Index10-12(1)'!$B$81:$B$119</definedName>
    <definedName name="Functional_area">#REF!</definedName>
    <definedName name="Functional_Area_no.4">[2]Index_รวม!$B$80:$B$121</definedName>
    <definedName name="Functional_Area_no.6">[2]Index_รวม!$C$86:$C$126</definedName>
    <definedName name="FunctionalArea">'[5]Ind.3.6'!$I$4:$I$60</definedName>
    <definedName name="Fund">#REF!</definedName>
    <definedName name="Fund_Center">#REF!</definedName>
    <definedName name="fund1">#REF!</definedName>
    <definedName name="funda">#REF!</definedName>
    <definedName name="fundc">#REF!</definedName>
    <definedName name="fundcenter">'[6]index '!$C$3:$C$40</definedName>
    <definedName name="G_16">#REF!</definedName>
    <definedName name="G_Policy">#REF!</definedName>
    <definedName name="HTML_CodePage" hidden="1">874</definedName>
    <definedName name="HTML_Control" localSheetId="1" hidden="1">{"'SUMMATION'!$B$2:$I$2"}</definedName>
    <definedName name="HTML_Control" localSheetId="2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'[7]Income Type'!$A$1:$B$65536</definedName>
    <definedName name="Karupan_old">[8]Index!$A$60:$A$63</definedName>
    <definedName name="kk" localSheetId="1">#REF!</definedName>
    <definedName name="kk">#REF!</definedName>
    <definedName name="L" localSheetId="1">#REF!</definedName>
    <definedName name="L">#REF!</definedName>
    <definedName name="L_1" localSheetId="1">#REF!</definedName>
    <definedName name="L_1">#REF!</definedName>
    <definedName name="L_2" localSheetId="1">#REF!</definedName>
    <definedName name="L_2">#REF!</definedName>
    <definedName name="Level_01">'[2]Level (รายรับ)'!$A$3:$A$5</definedName>
    <definedName name="Level_1">'[2]Level (รายจ่าย)'!$A$3:$A$7</definedName>
    <definedName name="lflllldldl" localSheetId="1">#REF!</definedName>
    <definedName name="lflllldldl">#REF!</definedName>
    <definedName name="ll" localSheetId="1">#REF!</definedName>
    <definedName name="ll">#REF!</definedName>
    <definedName name="LLOOO" localSheetId="1">#REF!</definedName>
    <definedName name="LLOOO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'[2]Level (รายจ่าย)'!$U$3:$V$18</definedName>
    <definedName name="Logic01">'[2]Level (รายรับ)'!$A$13:$B$39</definedName>
    <definedName name="maintain">#REF!</definedName>
    <definedName name="Mission">#REF!</definedName>
    <definedName name="MMM" localSheetId="1">#REF!</definedName>
    <definedName name="MMM">#REF!</definedName>
    <definedName name="MMMMM" localSheetId="1">#REF!</definedName>
    <definedName name="MMMMM">#REF!</definedName>
    <definedName name="MU_strategic" localSheetId="1">#REF!</definedName>
    <definedName name="MU_strategic" localSheetId="2">#REF!</definedName>
    <definedName name="MU_strategic">#REF!</definedName>
    <definedName name="n" localSheetId="1">#REF!</definedName>
    <definedName name="n">#REF!</definedName>
    <definedName name="nnn" localSheetId="1">#REF!</definedName>
    <definedName name="nnn">#REF!</definedName>
    <definedName name="Obj">#REF!</definedName>
    <definedName name="p" localSheetId="1">#REF!</definedName>
    <definedName name="p">#REF!</definedName>
    <definedName name="_xlnm.Print_Area" localSheetId="1">'1.1 ประมาณการ นร.นศ. 67'!$A$1:$O$24</definedName>
    <definedName name="_xlnm.Print_Area" localSheetId="2">'1.2 ประมาณการรายรับ67-71'!$A$1:$L$34</definedName>
    <definedName name="_xlnm.Print_Area" localSheetId="3">'2 ประมาณการรายจ่าย'!$A$1:$L$37</definedName>
    <definedName name="_xlnm.Print_Area" localSheetId="4">'รายจ่าย (2)'!$A$1:$L$37</definedName>
    <definedName name="_xlnm.Print_Area" localSheetId="0">สรุปภาพรวม!$A$1:$G$12</definedName>
    <definedName name="_xlnm.Print_Area">#REF!</definedName>
    <definedName name="PRINT_AREA_MI" localSheetId="1">#REF!</definedName>
    <definedName name="PRINT_AREA_MI">#REF!</definedName>
    <definedName name="_xlnm.Print_Titles" localSheetId="1">'1.1 ประมาณการ นร.นศ. 67'!$6:$7</definedName>
    <definedName name="Roof_Tank" localSheetId="1">#REF!</definedName>
    <definedName name="Roof_Tank">#REF!</definedName>
    <definedName name="Roof_Tank_1" localSheetId="1">#REF!</definedName>
    <definedName name="Roof_Tank_1">#REF!</definedName>
    <definedName name="Roof_Tank_2" localSheetId="1">#REF!</definedName>
    <definedName name="Roof_Tank_2">#REF!</definedName>
    <definedName name="RP_tblFormat3_2" localSheetId="1">#REF!</definedName>
    <definedName name="RP_tblFormat3_2">#REF!</definedName>
    <definedName name="RP_tblFormat3_2_1" localSheetId="1">#REF!</definedName>
    <definedName name="RP_tblFormat3_2_1">#REF!</definedName>
    <definedName name="RP_tblFormat3_2_2" localSheetId="1">#REF!</definedName>
    <definedName name="RP_tblFormat3_2_2">#REF!</definedName>
    <definedName name="RP_tblRptHeading" localSheetId="1">#REF!</definedName>
    <definedName name="RP_tblRptHeading">#REF!</definedName>
    <definedName name="RP_tblRptHeading_1" localSheetId="1">#REF!</definedName>
    <definedName name="RP_tblRptHeading_1">#REF!</definedName>
    <definedName name="RP_tblRptHeading_2" localSheetId="1">#REF!</definedName>
    <definedName name="RP_tblRptHeading_2">#REF!</definedName>
    <definedName name="S_9" localSheetId="1">#REF!</definedName>
    <definedName name="S_9" localSheetId="2">#REF!</definedName>
    <definedName name="S_9">#REF!</definedName>
    <definedName name="select" localSheetId="1">#REF!</definedName>
    <definedName name="select" localSheetId="2">#REF!</definedName>
    <definedName name="select">#REF!</definedName>
    <definedName name="status" localSheetId="1">#REF!</definedName>
    <definedName name="status" localSheetId="2">#REF!</definedName>
    <definedName name="status">#REF!</definedName>
    <definedName name="step001">[2]no.4!$B1</definedName>
    <definedName name="step002">[2]no.4!$C1</definedName>
    <definedName name="step003">[2]no.4!$D1</definedName>
    <definedName name="step01">[2]no.6!$B1</definedName>
    <definedName name="step02">[2]no.6!$C1</definedName>
    <definedName name="Table_Logic">[5]สูตรแผนงาน!$G$3:$H$6</definedName>
    <definedName name="ttt" localSheetId="1">#REF!</definedName>
    <definedName name="ttt">#REF!</definedName>
    <definedName name="W" localSheetId="1">#REF!</definedName>
    <definedName name="W">#REF!</definedName>
    <definedName name="W_1" localSheetId="1">#REF!</definedName>
    <definedName name="W_1">#REF!</definedName>
    <definedName name="W_2" localSheetId="1">#REF!</definedName>
    <definedName name="W_2">#REF!</definedName>
    <definedName name="wall_Tank" localSheetId="1">#REF!</definedName>
    <definedName name="wall_Tank">#REF!</definedName>
    <definedName name="wall_Tank_1" localSheetId="1">#REF!</definedName>
    <definedName name="wall_Tank_1">#REF!</definedName>
    <definedName name="wall_Tank_2" localSheetId="1">#REF!</definedName>
    <definedName name="wall_Tank_2">#REF!</definedName>
    <definedName name="x" localSheetId="1">#REF!</definedName>
    <definedName name="x">#REF!</definedName>
    <definedName name="year">[2]Index_รวม!$F$6:$F$10</definedName>
    <definedName name="กกกกก" localSheetId="1">#REF!</definedName>
    <definedName name="กกกกก">#REF!</definedName>
    <definedName name="กราร" localSheetId="1">#REF!</definedName>
    <definedName name="กราร">#REF!</definedName>
    <definedName name="กสกสนก" localSheetId="1">#REF!</definedName>
    <definedName name="กสกสนก">#REF!</definedName>
    <definedName name="กากรกากรกากร" localSheetId="1">#REF!</definedName>
    <definedName name="กากรกากรกากร">#REF!</definedName>
    <definedName name="การนำเงินรายได้สะสมหรือเงินต้นมาใช้" localSheetId="1">#REF!</definedName>
    <definedName name="การนำเงินรายได้สะสมหรือเงินต้นมาใช้" localSheetId="2">#REF!</definedName>
    <definedName name="การนำเงินรายได้สะสมหรือเงินต้นมาใช้">#REF!</definedName>
    <definedName name="ค.พร้อมก.บริหาร" localSheetId="1">#REF!</definedName>
    <definedName name="ค.พร้อมก.บริหาร" localSheetId="2">#REF!</definedName>
    <definedName name="ค.พร้อมก.บริหาร">#REF!</definedName>
    <definedName name="ค.พร้อมของการบริหารจัดการ">'[5]Ind.3.3.1'!$E$22:$E$26</definedName>
    <definedName name="ค.พร้อมบุคลากร">'[5]Ind.3.3.1'!$E$15:$E$19</definedName>
    <definedName name="ค.พร้อมพื้นที่ดำเนินโครงการ">'[5]Ind.3.3.1'!$E$10:$E$12</definedName>
    <definedName name="ค.เสี่ยง" localSheetId="1">#REF!</definedName>
    <definedName name="ค.เสี่ยง" localSheetId="2">#REF!</definedName>
    <definedName name="ค.เสี่ยง">#REF!</definedName>
    <definedName name="ครุภัณฑ์">'[9]ข้อมูลหลัก (mu)'!$Z$63692:$Z$63694</definedName>
    <definedName name="ครุภัณฑ์ผูกพันใหม่">'[10]Index1 (ห้ามลบ)'!#REF!</definedName>
    <definedName name="ความพร้อมของการบริหารจัดการ">[2]Index_รวม!$E$31:$E$35</definedName>
    <definedName name="ความพร้อมของบุคลากร_ทีมงาน">[2]Index_รวม!$E$23:$E$27</definedName>
    <definedName name="ความพร้อมของพื้นที่ดำเนินโครงการ">[2]Index_รวม!$E$17:$E$19</definedName>
    <definedName name="ความพร้อมพื้นที่">#REF!</definedName>
    <definedName name="ความเสี่ยงที่อาจเกิดขึ้น">[2]Index_รวม!$E$39:$E$44</definedName>
    <definedName name="ค่าครุภัณฑ์">#REF!</definedName>
    <definedName name="ค่าจ้างชั่วคราว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>'[5]Ind.3.6'!$E$10:$E$28</definedName>
    <definedName name="งบเงินอุดหนุน">#REF!</definedName>
    <definedName name="งานทั่วไป">[11]ภูมิทัศน์!#REF!</definedName>
    <definedName name="งานบัวเชิงผนัง">[11]ภูมิทัศน์!#REF!</definedName>
    <definedName name="งานประตูหน้าต่าง">[11]ภูมิทัศน์!#REF!</definedName>
    <definedName name="งานผนัง">[11]ภูมิทัศน์!#REF!</definedName>
    <definedName name="งานฝ้าเพดาน">[11]ภูมิทัศน์!#REF!</definedName>
    <definedName name="งานพื้น">[11]ภูมิทัศน์!#REF!</definedName>
    <definedName name="งานไฟฟ้า" localSheetId="1">#REF!</definedName>
    <definedName name="งานไฟฟ้า">#REF!</definedName>
    <definedName name="งานสุขภัณฑ์">[11]ภูมิทัศน์!#REF!</definedName>
    <definedName name="งานหลังคา">[11]ภูมิทัศน์!#REF!</definedName>
    <definedName name="เงินเดือน" localSheetId="1">#REF!</definedName>
    <definedName name="เงินเดือน" localSheetId="2">#REF!</definedName>
    <definedName name="เงินเดือน">#REF!</definedName>
    <definedName name="จัดสร้าง" localSheetId="1">#REF!</definedName>
    <definedName name="จัดสร้าง">#REF!</definedName>
    <definedName name="จำแนกประเภทครุภัณฑ์" localSheetId="1">#REF!</definedName>
    <definedName name="จำแนกประเภทครุภัณฑ์" localSheetId="2">#REF!</definedName>
    <definedName name="จำแนกประเภทครุภัณฑ์">#REF!</definedName>
    <definedName name="ชำรุด">'[9]ข้อมูลหลัก (mu)'!$AE$777:$AE$778</definedName>
    <definedName name="ใช่" localSheetId="1">#REF!</definedName>
    <definedName name="ใช่">#REF!</definedName>
    <definedName name="ซ่อม" localSheetId="1">#REF!</definedName>
    <definedName name="ซ่อม" localSheetId="2">#REF!</definedName>
    <definedName name="ซ่อม">#REF!</definedName>
    <definedName name="ด" localSheetId="1">#REF!</definedName>
    <definedName name="ด">#REF!</definedName>
    <definedName name="ดด" localSheetId="1">#REF!</definedName>
    <definedName name="ดด">#REF!</definedName>
    <definedName name="ดอกเบี้ยรับและรายได้จากเงินลงทุน" localSheetId="1">#REF!</definedName>
    <definedName name="ดอกเบี้ยรับและรายได้จากเงินลงทุน" localSheetId="2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 localSheetId="1">#REF!</definedName>
    <definedName name="ต.ลุ่มสุ่ม_อ.ไทรโยค_จังหวัดกาญจนบุรี" localSheetId="2">#REF!</definedName>
    <definedName name="ต.ลุ่มสุ่ม_อ.ไทรโยค_จังหวัดกาญจนบุรี">#REF!</definedName>
    <definedName name="ตัวชี้วัด">[2]Index_รวม!$D$6:$D$8</definedName>
    <definedName name="ตัวชี้วัดโครงการ">[4]Indexตัวชี้วัดและแผนงาน!$G$6:$G$9</definedName>
    <definedName name="ที่ดินและสิ่งก่อสร้าง" localSheetId="1">#REF!</definedName>
    <definedName name="ที่ดินและสิ่งก่อสร้าง" localSheetId="2">#REF!</definedName>
    <definedName name="ที่ดินและสิ่งก่อสร้าง">#REF!</definedName>
    <definedName name="ที่ตั้ง" localSheetId="1">#REF!</definedName>
    <definedName name="ที่ตั้ง" localSheetId="2">#REF!</definedName>
    <definedName name="ที่ตั้ง">#REF!</definedName>
    <definedName name="ที่ตั้ง1" localSheetId="1">#REF!</definedName>
    <definedName name="ที่ตั้ง1" localSheetId="2">#REF!</definedName>
    <definedName name="ที่ตั้ง1">#REF!</definedName>
    <definedName name="ที่ตั้ง2">'[12]Index1 (ห้ามลบ)'!$B$290:$B$299</definedName>
    <definedName name="นย.รัฐบาล">'[5]Ind.3.3.1'!$C$54:$C$64</definedName>
    <definedName name="นโยบายรัฐ">[2]Index_รวม!$C$52:$C$62</definedName>
    <definedName name="นโยบายรัฐบาล">'[12]Index1 (ห้ามลบ)'!$B$3:$B$65</definedName>
    <definedName name="ป" localSheetId="1">#REF!</definedName>
    <definedName name="ป">#REF!</definedName>
    <definedName name="ประเภท1">'[5]Ind.3.3.1'!$C$50:$C$51</definedName>
    <definedName name="ประเภทครุภัณฑ์">'[12]Index1 (ห้ามลบ)'!$B$268:$B$276</definedName>
    <definedName name="ประเภทครุภัณฑ์__สิ่งก่อสร้าง">'[2]Index no.7'!$A$2:$A$23</definedName>
    <definedName name="ประเภทครุภัณฑ์สิ่งก่อสร้าง">'[13]Index no.4.3'!$A$2:$A$23</definedName>
    <definedName name="ประเภทแผนงาน">'[5]Ind.3.3.1'!$A$5:$A$8</definedName>
    <definedName name="ประสบการณ์และความเชี่ยวชาญในการดำเนินการ">[2]Index_รวม!$E$11:$E$13</definedName>
    <definedName name="ปสก.ค.เชี่ยวชาญ">'[5]Ind.3.3.1'!$E$5:$E$7</definedName>
    <definedName name="ปสก.และค.เชี่ยวชาญ" localSheetId="1">#REF!</definedName>
    <definedName name="ปสก.และค.เชี่ยวชาญ" localSheetId="2">#REF!</definedName>
    <definedName name="ปสก.และค.เชี่ยวชาญ">#REF!</definedName>
    <definedName name="เป้าหมายการให้บริการหน่วยงาน">[2]Index_รวม!$C$28:$C$41</definedName>
    <definedName name="เป้าหมายหน่วยงาน">#REF!</definedName>
    <definedName name="เป้าหมายให้บริการหน่วยงาน">'[5]Ind.3.3.1'!$C$73:$C$80</definedName>
    <definedName name="โปรดเลือก" localSheetId="1">#REF!</definedName>
    <definedName name="โปรดเลือก" localSheetId="2">#REF!</definedName>
    <definedName name="โปรดเลือก">#REF!</definedName>
    <definedName name="ผลผลิต1">'[12]Index1 (ห้ามลบ)'!$B$118:$B$215</definedName>
    <definedName name="ผลผลิต3">'[5]Ind.3.3.1'!$C$38:$C$47</definedName>
    <definedName name="ผลผลิตบูรณาการ">'[5]Ind.3.3.1'!$G$34:$G$42</definedName>
    <definedName name="แผนงาน1" localSheetId="1">#REF!</definedName>
    <definedName name="แผนงาน1" localSheetId="2">#REF!</definedName>
    <definedName name="แผนงาน1">#REF!</definedName>
    <definedName name="แผนงาน2561">'[14]Index10-12'!$G$15:$G$17</definedName>
    <definedName name="แผนงานบูรณาการ">'[5]Ind.3.3.1'!$G$5:$G$31</definedName>
    <definedName name="แผนงานพฐ.ยุท">'[5]Ind.3.3.1'!$C$5:$C$35</definedName>
    <definedName name="พันธกิจ">[2]Index_รวม!$C$45:$C$49</definedName>
    <definedName name="ฟ" localSheetId="1">#REF!</definedName>
    <definedName name="ฟ">#REF!</definedName>
    <definedName name="ไฟฟ_า_ภายใน" localSheetId="1">#REF!</definedName>
    <definedName name="ไฟฟ_า_ภายใน">#REF!</definedName>
    <definedName name="ไฟฟ_า_ภายใน_1" localSheetId="1">#REF!</definedName>
    <definedName name="ไฟฟ_า_ภายใน_1">#REF!</definedName>
    <definedName name="ไฟฟ_า_ภายใน_2" localSheetId="1">#REF!</definedName>
    <definedName name="ไฟฟ_า_ภายใน_2">#REF!</definedName>
    <definedName name="ไฟฟ้า_ภายใน" localSheetId="1">#REF!</definedName>
    <definedName name="ไฟฟ้า_ภายใน">#REF!</definedName>
    <definedName name="ภายใน" localSheetId="1">#REF!</definedName>
    <definedName name="ภายใน">#REF!</definedName>
    <definedName name="ภายใน_1" localSheetId="1">#REF!</definedName>
    <definedName name="ภายใน_1">#REF!</definedName>
    <definedName name="ภายใน_2" localSheetId="1">#REF!</definedName>
    <definedName name="ภายใน_2">#REF!</definedName>
    <definedName name="มนุษย์" localSheetId="1">#REF!</definedName>
    <definedName name="มนุษย์">#REF!</definedName>
    <definedName name="ย่อย_2">[1]Index!$I$1:$I$51</definedName>
    <definedName name="ย่อย_3">[1]Index!$I$66:$I$103</definedName>
    <definedName name="ยำยำ" localSheetId="1">#REF!</definedName>
    <definedName name="ยำยำ">#REF!</definedName>
    <definedName name="ยุทธ" localSheetId="1">#REF!</definedName>
    <definedName name="ยุทธ" localSheetId="2">#REF!</definedName>
    <definedName name="ยุทธ">#REF!</definedName>
    <definedName name="ยุทธศาสตร์">'[6]index '!$A$3:$A$7</definedName>
    <definedName name="ยุทธศาสตร์ม.">[2]Index_รวม!$C$20:$C$23</definedName>
    <definedName name="ยุทธศาสตร์มหาวิทยาลัย">#REF!</definedName>
    <definedName name="ยุทธศาสตร์รัฐบาล">#REF!</definedName>
    <definedName name="ยุทธฯมหาลัย1">'[5]Ind.3.3.1'!$C$67:$C$70</definedName>
    <definedName name="รวม" localSheetId="1">#REF!</definedName>
    <definedName name="รวม">#REF!</definedName>
    <definedName name="รายจ่ายอื่น" localSheetId="1">#REF!</definedName>
    <definedName name="รายจ่ายอื่น" localSheetId="2">#REF!</definedName>
    <definedName name="รายจ่ายอื่น">#REF!</definedName>
    <definedName name="รายได้ค่าธรรมเนียมการศึกษา" localSheetId="1">#REF!</definedName>
    <definedName name="รายได้ค่าธรรมเนียมการศึกษา" localSheetId="2">#REF!</definedName>
    <definedName name="รายได้ค่าธรรมเนียมการศึกษา">#REF!</definedName>
    <definedName name="รายได้ค่าปรับและเงินบำรุง" localSheetId="1">#REF!</definedName>
    <definedName name="รายได้ค่าปรับและเงินบำรุง" localSheetId="2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>'[12]Index1 (ห้ามลบ)'!$C$290:$C$295</definedName>
    <definedName name="ลักษณะ">'[12]Index1 (ห้ามลบ)'!$B$316:$B$317</definedName>
    <definedName name="ลักษณะครุภัณฑ์">'[2]Index no.7'!$C$2:$C$3</definedName>
    <definedName name="วววววววว" localSheetId="1">#REF!</definedName>
    <definedName name="วววววววว">#REF!</definedName>
    <definedName name="ววววววววว" localSheetId="1">#REF!</definedName>
    <definedName name="ววววววววว">#REF!</definedName>
    <definedName name="วัตถุประสงค์ของครุภัณฑ์" localSheetId="1">#REF!</definedName>
    <definedName name="วัตถุประสงค์ของครุภัณฑ์" localSheetId="2">#REF!</definedName>
    <definedName name="วัตถุประสงค์ของครุภัณฑ์">#REF!</definedName>
    <definedName name="วัตถุประสงค์ของครุภัณฑ์_สิ่งก่อสร้าง">'[2]Index no.7'!$B$2:$B$13</definedName>
    <definedName name="ศาลปกครอง" localSheetId="1">#REF!</definedName>
    <definedName name="ศาลปกครอง">#REF!</definedName>
    <definedName name="สภาพ" localSheetId="1">#REF!</definedName>
    <definedName name="สภาพ" localSheetId="2">#REF!</definedName>
    <definedName name="สภาพ">#REF!</definedName>
    <definedName name="สรุปความต้องการ" localSheetId="1">#REF!</definedName>
    <definedName name="สรุปความต้องการ" localSheetId="2">#REF!</definedName>
    <definedName name="สรุปความต้องการ">#REF!</definedName>
    <definedName name="ส่วนงาน" localSheetId="1">#REF!</definedName>
    <definedName name="ส่วนงาน" localSheetId="2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>'[12]Index1 (ห้ามลบ)'!$B$76:$B$115</definedName>
    <definedName name="หมวดรายจ่าย1" localSheetId="1">#REF!</definedName>
    <definedName name="หมวดรายจ่าย1" localSheetId="2">#REF!</definedName>
    <definedName name="หมวดรายจ่าย1">#REF!</definedName>
    <definedName name="แหล่งเงิน" localSheetId="1">#REF!</definedName>
    <definedName name="แหล่งเงิน" localSheetId="2">#REF!</definedName>
    <definedName name="แหล่งเงิน">#REF!</definedName>
    <definedName name="อ" localSheetId="1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K25" i="1"/>
  <c r="K22" i="1"/>
  <c r="K16" i="1"/>
  <c r="K11" i="1"/>
  <c r="E16" i="8"/>
  <c r="E15" i="8"/>
  <c r="I11" i="8"/>
  <c r="K10" i="1" l="1"/>
  <c r="J16" i="1"/>
  <c r="I16" i="1"/>
  <c r="G16" i="1"/>
  <c r="H16" i="1"/>
  <c r="H22" i="1"/>
  <c r="J11" i="1"/>
  <c r="I11" i="1"/>
  <c r="H11" i="1"/>
  <c r="G11" i="1"/>
  <c r="F16" i="1" l="1"/>
  <c r="F11" i="1"/>
  <c r="H14" i="8" l="1"/>
  <c r="H10" i="8"/>
  <c r="D14" i="8"/>
  <c r="D10" i="8"/>
  <c r="I12" i="8"/>
  <c r="J12" i="8" s="1"/>
  <c r="I13" i="8"/>
  <c r="J13" i="8" s="1"/>
  <c r="I15" i="8"/>
  <c r="J15" i="8" s="1"/>
  <c r="I16" i="8"/>
  <c r="J16" i="8" s="1"/>
  <c r="I17" i="8"/>
  <c r="J17" i="8" s="1"/>
  <c r="I18" i="8"/>
  <c r="J18" i="8" s="1"/>
  <c r="N18" i="8" s="1"/>
  <c r="J11" i="8"/>
  <c r="J10" i="8" s="1"/>
  <c r="E11" i="8"/>
  <c r="L11" i="8"/>
  <c r="L12" i="8"/>
  <c r="L13" i="8"/>
  <c r="L15" i="8"/>
  <c r="L16" i="8"/>
  <c r="L17" i="8"/>
  <c r="L18" i="8"/>
  <c r="K25" i="11"/>
  <c r="K24" i="11" s="1"/>
  <c r="J25" i="11"/>
  <c r="J24" i="11" s="1"/>
  <c r="I25" i="11"/>
  <c r="I24" i="11" s="1"/>
  <c r="H25" i="11"/>
  <c r="G25" i="11"/>
  <c r="G24" i="11" s="1"/>
  <c r="F25" i="11"/>
  <c r="F24" i="11" s="1"/>
  <c r="E25" i="11"/>
  <c r="E24" i="11" s="1"/>
  <c r="H24" i="11"/>
  <c r="K18" i="11"/>
  <c r="K17" i="11" s="1"/>
  <c r="J18" i="11"/>
  <c r="I18" i="11"/>
  <c r="I17" i="11" s="1"/>
  <c r="H18" i="11"/>
  <c r="H17" i="11" s="1"/>
  <c r="G18" i="11"/>
  <c r="G17" i="11" s="1"/>
  <c r="F18" i="11"/>
  <c r="F17" i="11" s="1"/>
  <c r="E18" i="11"/>
  <c r="J17" i="11"/>
  <c r="E17" i="11"/>
  <c r="K10" i="11"/>
  <c r="J11" i="11"/>
  <c r="J10" i="11" s="1"/>
  <c r="I11" i="11"/>
  <c r="I10" i="11" s="1"/>
  <c r="H11" i="11"/>
  <c r="H10" i="11" s="1"/>
  <c r="G11" i="11"/>
  <c r="G10" i="11" s="1"/>
  <c r="F11" i="11"/>
  <c r="F10" i="11" s="1"/>
  <c r="E11" i="11"/>
  <c r="E10" i="11" s="1"/>
  <c r="E9" i="11" s="1"/>
  <c r="H9" i="8" l="1"/>
  <c r="M11" i="8"/>
  <c r="F9" i="11"/>
  <c r="K9" i="11"/>
  <c r="I9" i="11"/>
  <c r="J9" i="11"/>
  <c r="J14" i="8"/>
  <c r="G9" i="11"/>
  <c r="M18" i="8"/>
  <c r="H9" i="11"/>
  <c r="J9" i="8"/>
  <c r="D9" i="8"/>
  <c r="L14" i="8"/>
  <c r="L10" i="8"/>
  <c r="L9" i="8" s="1"/>
  <c r="I10" i="8"/>
  <c r="I9" i="8" s="1"/>
  <c r="I14" i="8"/>
  <c r="F15" i="8" l="1"/>
  <c r="G15" i="8" s="1"/>
  <c r="F16" i="8"/>
  <c r="E17" i="8"/>
  <c r="F17" i="8"/>
  <c r="N17" i="8" s="1"/>
  <c r="K17" i="8"/>
  <c r="F13" i="8"/>
  <c r="N13" i="8" s="1"/>
  <c r="E13" i="8"/>
  <c r="F12" i="8"/>
  <c r="N12" i="8" s="1"/>
  <c r="E12" i="8"/>
  <c r="F11" i="8"/>
  <c r="G11" i="8" s="1"/>
  <c r="N16" i="8" l="1"/>
  <c r="G16" i="8"/>
  <c r="G12" i="8"/>
  <c r="M12" i="8"/>
  <c r="E10" i="8"/>
  <c r="N15" i="8"/>
  <c r="N14" i="8" s="1"/>
  <c r="F14" i="8"/>
  <c r="E14" i="8"/>
  <c r="N11" i="8"/>
  <c r="N10" i="8" s="1"/>
  <c r="F10" i="8"/>
  <c r="K13" i="8"/>
  <c r="M13" i="8"/>
  <c r="K11" i="8"/>
  <c r="M10" i="8"/>
  <c r="M17" i="8"/>
  <c r="K16" i="8"/>
  <c r="M16" i="8"/>
  <c r="K15" i="8"/>
  <c r="K14" i="8" s="1"/>
  <c r="M15" i="8"/>
  <c r="G17" i="8"/>
  <c r="G13" i="8"/>
  <c r="K12" i="8"/>
  <c r="M14" i="8" l="1"/>
  <c r="M9" i="8" s="1"/>
  <c r="G14" i="8"/>
  <c r="E9" i="8"/>
  <c r="F9" i="8"/>
  <c r="N9" i="8"/>
  <c r="K10" i="8"/>
  <c r="K9" i="8" s="1"/>
  <c r="G10" i="8"/>
  <c r="O15" i="8"/>
  <c r="O17" i="8"/>
  <c r="O12" i="8"/>
  <c r="O13" i="8"/>
  <c r="O16" i="8"/>
  <c r="O11" i="8"/>
  <c r="G9" i="8" l="1"/>
  <c r="O10" i="8"/>
  <c r="O14" i="8"/>
  <c r="K27" i="7"/>
  <c r="J27" i="7"/>
  <c r="I27" i="7"/>
  <c r="H27" i="7"/>
  <c r="G27" i="7"/>
  <c r="F27" i="7"/>
  <c r="E27" i="7"/>
  <c r="D27" i="7"/>
  <c r="K25" i="7"/>
  <c r="J25" i="7"/>
  <c r="I25" i="7"/>
  <c r="H25" i="7"/>
  <c r="G25" i="7"/>
  <c r="F25" i="7"/>
  <c r="E25" i="7"/>
  <c r="D25" i="7"/>
  <c r="K22" i="7"/>
  <c r="J22" i="7"/>
  <c r="I22" i="7"/>
  <c r="H22" i="7"/>
  <c r="G22" i="7"/>
  <c r="F22" i="7"/>
  <c r="E22" i="7"/>
  <c r="D22" i="7"/>
  <c r="K16" i="7"/>
  <c r="J16" i="7"/>
  <c r="I16" i="7"/>
  <c r="H16" i="7"/>
  <c r="G16" i="7"/>
  <c r="F16" i="7"/>
  <c r="E16" i="7"/>
  <c r="D16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D27" i="1"/>
  <c r="E27" i="1"/>
  <c r="F27" i="1"/>
  <c r="G27" i="1"/>
  <c r="H27" i="1"/>
  <c r="I27" i="1"/>
  <c r="J27" i="1"/>
  <c r="D25" i="1"/>
  <c r="E25" i="1"/>
  <c r="F25" i="1"/>
  <c r="G25" i="1"/>
  <c r="H25" i="1"/>
  <c r="I25" i="1"/>
  <c r="J25" i="1"/>
  <c r="I22" i="1"/>
  <c r="I10" i="1" l="1"/>
  <c r="E8" i="2" s="1"/>
  <c r="O9" i="8"/>
  <c r="D5" i="2"/>
  <c r="D6" i="2"/>
  <c r="D7" i="2"/>
  <c r="D8" i="2"/>
  <c r="D9" i="2"/>
  <c r="J22" i="1" l="1"/>
  <c r="G22" i="1"/>
  <c r="F22" i="1"/>
  <c r="E22" i="1"/>
  <c r="D22" i="1"/>
  <c r="E16" i="1"/>
  <c r="D16" i="1"/>
  <c r="E11" i="1"/>
  <c r="D11" i="1"/>
  <c r="F10" i="1" l="1"/>
  <c r="E5" i="2" s="1"/>
  <c r="G10" i="1"/>
  <c r="E6" i="2" s="1"/>
  <c r="D10" i="1"/>
  <c r="H10" i="1"/>
  <c r="E7" i="2" s="1"/>
  <c r="J10" i="1"/>
  <c r="E9" i="2" s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BAEAEA3C-D1D2-4990-8C45-780CE6B56DD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H5" authorId="0" shapeId="0" xr:uid="{4ABDCC81-C428-47CF-B81F-2473CE6330E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1" authorId="0" shapeId="0" xr:uid="{3D9882BE-2E45-495E-9B77-2D4078323EB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H11" authorId="0" shapeId="0" xr:uid="{E616A133-C651-4274-8F4A-9318E005310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sharedStrings.xml><?xml version="1.0" encoding="utf-8"?>
<sst xmlns="http://schemas.openxmlformats.org/spreadsheetml/2006/main" count="208" uniqueCount="111">
  <si>
    <t>รวมทั้งสิ้น</t>
  </si>
  <si>
    <t>ประมาณการรายรับ</t>
  </si>
  <si>
    <t>รายการ</t>
  </si>
  <si>
    <t>ปี 2564</t>
  </si>
  <si>
    <t>ปี 2565</t>
  </si>
  <si>
    <t>ปี 2566</t>
  </si>
  <si>
    <t>ปี 2567</t>
  </si>
  <si>
    <t>ปี 2568</t>
  </si>
  <si>
    <t>ปี 2563</t>
  </si>
  <si>
    <t>ปี 2569</t>
  </si>
  <si>
    <t>ปี 2570</t>
  </si>
  <si>
    <t xml:space="preserve"> </t>
  </si>
  <si>
    <t>หน่วย : บาท</t>
  </si>
  <si>
    <t>ลำดับ</t>
  </si>
  <si>
    <t>ประจำปีงบประมาณ พ.ศ. 2566 มหาวิทยาลัยราชภัฏนครราชสีมา</t>
  </si>
  <si>
    <t>หน่วยงาน : ..............................................................</t>
  </si>
  <si>
    <t xml:space="preserve">หน่วยนับ </t>
  </si>
  <si>
    <t>งบประมาณ / ประมาณรายจ่ายล่วงหน้า / ค่าเป้าหมายตัวชี้วัด</t>
  </si>
  <si>
    <t xml:space="preserve">ลำดับ </t>
  </si>
  <si>
    <t>งบบุคลากร</t>
  </si>
  <si>
    <t>งบดำเนินการ</t>
  </si>
  <si>
    <t>1) เงินเดือน</t>
  </si>
  <si>
    <t>2) ค่าจ้างประจำ</t>
  </si>
  <si>
    <t>3) ค่าจ้างชั่วคราว</t>
  </si>
  <si>
    <t>1) ค่าตอบแทน</t>
  </si>
  <si>
    <t>2) ค่าใช้สอย</t>
  </si>
  <si>
    <t>3) ค่าวัสดุ</t>
  </si>
  <si>
    <t>4) ค่าสาธารณูปโภค</t>
  </si>
  <si>
    <t>งบลงทุน</t>
  </si>
  <si>
    <t>งบเงินอุดหนุน</t>
  </si>
  <si>
    <t>งบรายจ่ายอื่น</t>
  </si>
  <si>
    <t>1) ค่าครุภัณฑ์</t>
  </si>
  <si>
    <t>2) ค่าที่ดินและสิ่งก่อสร้าง</t>
  </si>
  <si>
    <t>งบประมาณ</t>
  </si>
  <si>
    <t>ประมาณการรายจ่าย</t>
  </si>
  <si>
    <t>หมายเหตุ</t>
  </si>
  <si>
    <t>4) ...............................</t>
  </si>
  <si>
    <t>5) ........................................</t>
  </si>
  <si>
    <t xml:space="preserve">ปีงบประมาณ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</si>
  <si>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</si>
  <si>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</si>
  <si>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</si>
  <si>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</si>
  <si>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</si>
  <si>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</si>
  <si>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</si>
  <si>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</si>
  <si>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</si>
  <si>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</si>
  <si>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1) …..........................</t>
  </si>
  <si>
    <t>1) …...........................</t>
  </si>
  <si>
    <t xml:space="preserve">รายการ/โครงการ </t>
  </si>
  <si>
    <t>โครงการ .....</t>
  </si>
  <si>
    <t>ตัวชี้วัด ......</t>
  </si>
  <si>
    <t xml:space="preserve">รายการ/ โครงการ/ ตัวชี้วัด </t>
  </si>
  <si>
    <t xml:space="preserve">แบบประมาณการรายจ่าย (จากเงินรายได้) </t>
  </si>
  <si>
    <t>ประจำปีงบประมาณ พ.ศ.2566 มหาวิทยาลัยราชภัฏนครราชสีมา</t>
  </si>
  <si>
    <t xml:space="preserve">แบบสรุปการประมาณการรายรับ และประมาณการรายจ่ายจากเงินรายได้  ประจำปีงบประมาณ พ.ศ. 2566 - 2570 </t>
  </si>
  <si>
    <t>หน่วยงาน .........................................................................</t>
  </si>
  <si>
    <t>แผนประมาณการรายจ่าย</t>
  </si>
  <si>
    <t>ปี 2565 ณ ปัจจุบัน</t>
  </si>
  <si>
    <t>มหาวิทยาลัยราชภัฏนครราชสีมา</t>
  </si>
  <si>
    <t>(11)</t>
  </si>
  <si>
    <t>(12)</t>
  </si>
  <si>
    <t>(13)</t>
  </si>
  <si>
    <t>(14)</t>
  </si>
  <si>
    <t>(15)</t>
  </si>
  <si>
    <t>หลักสูตร/(ปีการศึกษาที่เข้าศึกษา)</t>
  </si>
  <si>
    <t>อัตราค่าบำรุง กศ.</t>
  </si>
  <si>
    <t>อัตราค่า ธน.พศ.</t>
  </si>
  <si>
    <t>รวม</t>
  </si>
  <si>
    <t>จำนวน นศ.</t>
  </si>
  <si>
    <t>ค่าบำรุง กศ.</t>
  </si>
  <si>
    <t>ค่า ธน.พศ.</t>
  </si>
  <si>
    <t>แบบประมาณการรายรับเงินรายได้</t>
  </si>
  <si>
    <t>ประมาณการ</t>
  </si>
  <si>
    <t>รายรับจริง ณ ปัจจุบัน</t>
  </si>
  <si>
    <t>คำชี้แจง</t>
  </si>
  <si>
    <t>(อัตราการจัดเก็บ)</t>
  </si>
  <si>
    <t xml:space="preserve">รวมทั้งสิ้น </t>
  </si>
  <si>
    <t>รายได้จากการปฏิบัติหน้าที่ตามพันธกิจ</t>
  </si>
  <si>
    <t>รายได้จากการดำเนินงาน</t>
  </si>
  <si>
    <t>1.  รายได้………………….</t>
  </si>
  <si>
    <t>2.  รายได้………………….</t>
  </si>
  <si>
    <t>3.  รายได้………………….</t>
  </si>
  <si>
    <t>4.  รายได้………………... (ถ้ามี)</t>
  </si>
  <si>
    <t>รายได้จากการบริการทรัพย์สินของมหาวิทยาลัย</t>
  </si>
  <si>
    <t>รายได้จากการบริการ</t>
  </si>
  <si>
    <t>รายได้อื่น ๆ</t>
  </si>
  <si>
    <t>1. รายการ ..................................</t>
  </si>
  <si>
    <t>2. รายการ ..................................</t>
  </si>
  <si>
    <t xml:space="preserve">ฝ่ายมัธยมศึกษา </t>
  </si>
  <si>
    <t>มัธยมศึกษาตอนต้น</t>
  </si>
  <si>
    <t>มัธยมศึกษาตอนปลาย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</si>
  <si>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</si>
  <si>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</si>
  <si>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</si>
  <si>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</si>
  <si>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</si>
  <si>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</si>
  <si>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4) ค่าประกันสังคม</t>
  </si>
  <si>
    <t>5) ค่าซ่อมแซมครุภัณฑ์</t>
  </si>
  <si>
    <t>1) ค่าอาหาร</t>
  </si>
  <si>
    <t>1.  รายได้เงินค่าเทอม</t>
  </si>
  <si>
    <t>หน่วยงาน :  โรงเรียนสาธิตมหาวิทยาลัยราชภัฏนครราชสีมา ระดับมัธยม</t>
  </si>
  <si>
    <t>หน่วยงาน : โรงเรียนสาธิตมหาวิทยาลัยราชภัฏนครราชสีมา ระดับมัธยม</t>
  </si>
  <si>
    <t>ประมาณการรายรับเงินรายได้จากค่าบำรุงการศึกษาประจำปีงบประมาณ พ.ศ. 2567</t>
  </si>
  <si>
    <t>ปี 2571</t>
  </si>
  <si>
    <t>ประจำปีงบประมาณ พ.ศ. 2567 มหาวิทยาลัยราชภัฏนครราชสีมา</t>
  </si>
  <si>
    <t>ภาคเรียนที่ 1/2567</t>
  </si>
  <si>
    <t>ภาคเรียนที่ 2/2566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</si>
</sst>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sz val="14"/>
      <name val="Cordia New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indexed="8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8"/>
      <name val="Tahoma"/>
      <family val="2"/>
      <charset val="222"/>
      <scheme val="minor"/>
    </font>
    <font>
      <b/>
      <sz val="14"/>
      <name val="TH SarabunPSK"/>
      <family val="2"/>
    </font>
    <font>
      <b/>
      <sz val="22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8" tint="0.399975585192419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87" fontId="9" fillId="0" borderId="0" applyFont="0" applyFill="0" applyBorder="0" applyAlignment="0" applyProtection="0"/>
    <xf numFmtId="0" fontId="10" fillId="0" borderId="0"/>
    <xf numFmtId="187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1" applyFont="1" applyFill="1"/>
    <xf numFmtId="0" fontId="3" fillId="0" borderId="0" xfId="1" applyFont="1"/>
    <xf numFmtId="0" fontId="5" fillId="2" borderId="0" xfId="1" applyFont="1" applyFill="1" applyAlignment="1">
      <alignment horizontal="left" indent="3"/>
    </xf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5" fillId="5" borderId="1" xfId="6" applyFont="1" applyFill="1" applyBorder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/>
    </xf>
    <xf numFmtId="37" fontId="5" fillId="4" borderId="1" xfId="5" applyNumberFormat="1" applyFont="1" applyFill="1" applyBorder="1"/>
    <xf numFmtId="37" fontId="5" fillId="5" borderId="1" xfId="5" applyNumberFormat="1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188" fontId="14" fillId="3" borderId="1" xfId="2" applyNumberFormat="1" applyFont="1" applyFill="1" applyBorder="1" applyAlignment="1">
      <alignment horizontal="center" vertical="center" wrapText="1"/>
    </xf>
    <xf numFmtId="188" fontId="12" fillId="3" borderId="1" xfId="3" applyNumberFormat="1" applyFont="1" applyFill="1" applyBorder="1" applyAlignment="1">
      <alignment horizontal="center" vertical="center"/>
    </xf>
    <xf numFmtId="188" fontId="15" fillId="0" borderId="1" xfId="2" applyNumberFormat="1" applyFont="1" applyFill="1" applyBorder="1" applyAlignment="1">
      <alignment horizontal="left" vertical="top"/>
    </xf>
    <xf numFmtId="188" fontId="16" fillId="0" borderId="1" xfId="4" applyNumberFormat="1" applyFont="1" applyBorder="1"/>
    <xf numFmtId="0" fontId="12" fillId="0" borderId="0" xfId="0" applyFont="1" applyAlignment="1">
      <alignment horizontal="center"/>
    </xf>
    <xf numFmtId="0" fontId="5" fillId="3" borderId="6" xfId="1" applyFont="1" applyFill="1" applyBorder="1" applyAlignment="1">
      <alignment horizontal="center" vertical="center"/>
    </xf>
    <xf numFmtId="0" fontId="5" fillId="5" borderId="1" xfId="6" applyFont="1" applyFill="1" applyBorder="1" applyAlignment="1">
      <alignment horizontal="center"/>
    </xf>
    <xf numFmtId="0" fontId="5" fillId="5" borderId="2" xfId="6" applyFont="1" applyFill="1" applyBorder="1" applyAlignment="1">
      <alignment horizontal="left"/>
    </xf>
    <xf numFmtId="0" fontId="0" fillId="0" borderId="11" xfId="0" applyBorder="1"/>
    <xf numFmtId="188" fontId="3" fillId="0" borderId="12" xfId="2" applyNumberFormat="1" applyFont="1" applyBorder="1"/>
    <xf numFmtId="0" fontId="0" fillId="0" borderId="14" xfId="0" applyBorder="1"/>
    <xf numFmtId="188" fontId="3" fillId="0" borderId="13" xfId="2" applyNumberFormat="1" applyFont="1" applyBorder="1"/>
    <xf numFmtId="0" fontId="0" fillId="0" borderId="9" xfId="0" applyBorder="1"/>
    <xf numFmtId="188" fontId="3" fillId="0" borderId="10" xfId="2" applyNumberFormat="1" applyFont="1" applyBorder="1"/>
    <xf numFmtId="0" fontId="0" fillId="0" borderId="3" xfId="0" applyBorder="1"/>
    <xf numFmtId="188" fontId="3" fillId="0" borderId="5" xfId="2" applyNumberFormat="1" applyFont="1" applyBorder="1"/>
    <xf numFmtId="0" fontId="5" fillId="5" borderId="8" xfId="6" applyFont="1" applyFill="1" applyBorder="1" applyAlignment="1">
      <alignment horizontal="left"/>
    </xf>
    <xf numFmtId="0" fontId="0" fillId="0" borderId="1" xfId="0" applyBorder="1"/>
    <xf numFmtId="0" fontId="5" fillId="3" borderId="9" xfId="1" applyFont="1" applyFill="1" applyBorder="1" applyAlignment="1">
      <alignment horizontal="center" vertical="center"/>
    </xf>
    <xf numFmtId="0" fontId="0" fillId="0" borderId="5" xfId="0" applyBorder="1"/>
    <xf numFmtId="0" fontId="5" fillId="7" borderId="1" xfId="1" applyFont="1" applyFill="1" applyBorder="1" applyAlignment="1">
      <alignment horizontal="center" vertical="center" wrapText="1"/>
    </xf>
    <xf numFmtId="0" fontId="12" fillId="2" borderId="0" xfId="1" applyFont="1" applyFill="1"/>
    <xf numFmtId="188" fontId="14" fillId="3" borderId="2" xfId="2" applyNumberFormat="1" applyFont="1" applyFill="1" applyBorder="1" applyAlignment="1">
      <alignment horizontal="center" vertical="center" wrapText="1"/>
    </xf>
    <xf numFmtId="188" fontId="12" fillId="0" borderId="1" xfId="2" applyNumberFormat="1" applyFont="1" applyFill="1" applyBorder="1" applyAlignment="1">
      <alignment horizontal="center" vertical="top"/>
    </xf>
    <xf numFmtId="49" fontId="18" fillId="3" borderId="10" xfId="1" applyNumberFormat="1" applyFont="1" applyFill="1" applyBorder="1" applyAlignment="1">
      <alignment horizontal="center" vertical="center"/>
    </xf>
    <xf numFmtId="43" fontId="4" fillId="0" borderId="1" xfId="9" applyFont="1" applyBorder="1"/>
    <xf numFmtId="43" fontId="3" fillId="0" borderId="1" xfId="9" applyFont="1" applyBorder="1"/>
    <xf numFmtId="43" fontId="5" fillId="4" borderId="1" xfId="9" applyFont="1" applyFill="1" applyBorder="1"/>
    <xf numFmtId="43" fontId="5" fillId="5" borderId="1" xfId="9" applyFont="1" applyFill="1" applyBorder="1" applyAlignment="1">
      <alignment horizontal="right"/>
    </xf>
    <xf numFmtId="43" fontId="6" fillId="0" borderId="10" xfId="9" applyFont="1" applyBorder="1"/>
    <xf numFmtId="43" fontId="3" fillId="0" borderId="2" xfId="9" applyFont="1" applyBorder="1"/>
    <xf numFmtId="43" fontId="3" fillId="0" borderId="6" xfId="9" applyFont="1" applyBorder="1"/>
    <xf numFmtId="43" fontId="4" fillId="0" borderId="6" xfId="9" applyFont="1" applyBorder="1"/>
    <xf numFmtId="43" fontId="5" fillId="5" borderId="1" xfId="9" applyFont="1" applyFill="1" applyBorder="1" applyAlignment="1">
      <alignment horizontal="left"/>
    </xf>
    <xf numFmtId="49" fontId="18" fillId="3" borderId="6" xfId="1" applyNumberFormat="1" applyFont="1" applyFill="1" applyBorder="1" applyAlignment="1">
      <alignment horizontal="center" vertical="center"/>
    </xf>
    <xf numFmtId="0" fontId="0" fillId="0" borderId="8" xfId="0" applyBorder="1"/>
    <xf numFmtId="0" fontId="4" fillId="3" borderId="1" xfId="0" applyFont="1" applyFill="1" applyBorder="1" applyAlignment="1">
      <alignment horizontal="center"/>
    </xf>
    <xf numFmtId="0" fontId="19" fillId="2" borderId="0" xfId="1" applyFont="1" applyFill="1" applyAlignment="1">
      <alignment horizontal="left"/>
    </xf>
    <xf numFmtId="0" fontId="5" fillId="9" borderId="6" xfId="1" applyFont="1" applyFill="1" applyBorder="1" applyAlignment="1">
      <alignment horizontal="center" vertical="center"/>
    </xf>
    <xf numFmtId="0" fontId="5" fillId="9" borderId="9" xfId="1" applyFont="1" applyFill="1" applyBorder="1" applyAlignment="1">
      <alignment horizontal="center" vertical="center"/>
    </xf>
    <xf numFmtId="49" fontId="18" fillId="9" borderId="10" xfId="1" applyNumberFormat="1" applyFont="1" applyFill="1" applyBorder="1" applyAlignment="1">
      <alignment horizontal="center" vertical="center"/>
    </xf>
    <xf numFmtId="49" fontId="18" fillId="9" borderId="6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43" fontId="5" fillId="4" borderId="1" xfId="9" applyFont="1" applyFill="1" applyBorder="1" applyAlignment="1">
      <alignment vertical="center"/>
    </xf>
    <xf numFmtId="37" fontId="5" fillId="4" borderId="1" xfId="5" applyNumberFormat="1" applyFont="1" applyFill="1" applyBorder="1" applyAlignment="1">
      <alignment vertical="center"/>
    </xf>
    <xf numFmtId="0" fontId="21" fillId="0" borderId="0" xfId="0" applyFont="1"/>
    <xf numFmtId="189" fontId="21" fillId="0" borderId="0" xfId="7" applyNumberFormat="1" applyFont="1"/>
    <xf numFmtId="0" fontId="20" fillId="0" borderId="0" xfId="0" quotePrefix="1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189" fontId="20" fillId="0" borderId="1" xfId="7" applyNumberFormat="1" applyFont="1" applyBorder="1" applyAlignment="1">
      <alignment horizontal="center" vertical="center"/>
    </xf>
    <xf numFmtId="0" fontId="20" fillId="10" borderId="1" xfId="0" applyFont="1" applyFill="1" applyBorder="1"/>
    <xf numFmtId="189" fontId="20" fillId="10" borderId="1" xfId="7" applyNumberFormat="1" applyFont="1" applyFill="1" applyBorder="1"/>
    <xf numFmtId="0" fontId="20" fillId="0" borderId="15" xfId="0" applyFont="1" applyBorder="1"/>
    <xf numFmtId="189" fontId="20" fillId="0" borderId="15" xfId="7" applyNumberFormat="1" applyFont="1" applyBorder="1"/>
    <xf numFmtId="187" fontId="20" fillId="0" borderId="15" xfId="7" applyFont="1" applyBorder="1"/>
    <xf numFmtId="188" fontId="20" fillId="0" borderId="15" xfId="0" applyNumberFormat="1" applyFont="1" applyBorder="1"/>
    <xf numFmtId="0" fontId="20" fillId="8" borderId="1" xfId="0" applyFont="1" applyFill="1" applyBorder="1"/>
    <xf numFmtId="0" fontId="21" fillId="0" borderId="1" xfId="0" applyFont="1" applyBorder="1" applyAlignment="1">
      <alignment horizontal="center"/>
    </xf>
    <xf numFmtId="188" fontId="20" fillId="13" borderId="1" xfId="0" applyNumberFormat="1" applyFont="1" applyFill="1" applyBorder="1"/>
    <xf numFmtId="189" fontId="20" fillId="13" borderId="1" xfId="0" applyNumberFormat="1" applyFont="1" applyFill="1" applyBorder="1"/>
    <xf numFmtId="189" fontId="21" fillId="0" borderId="1" xfId="7" applyNumberFormat="1" applyFont="1" applyBorder="1"/>
    <xf numFmtId="187" fontId="21" fillId="14" borderId="1" xfId="7" applyFont="1" applyFill="1" applyBorder="1"/>
    <xf numFmtId="189" fontId="21" fillId="11" borderId="1" xfId="0" applyNumberFormat="1" applyFont="1" applyFill="1" applyBorder="1"/>
    <xf numFmtId="189" fontId="21" fillId="14" borderId="1" xfId="7" applyNumberFormat="1" applyFont="1" applyFill="1" applyBorder="1"/>
    <xf numFmtId="189" fontId="21" fillId="12" borderId="1" xfId="0" applyNumberFormat="1" applyFont="1" applyFill="1" applyBorder="1"/>
    <xf numFmtId="189" fontId="21" fillId="13" borderId="1" xfId="0" applyNumberFormat="1" applyFont="1" applyFill="1" applyBorder="1"/>
    <xf numFmtId="0" fontId="20" fillId="0" borderId="1" xfId="0" applyFont="1" applyBorder="1" applyAlignment="1">
      <alignment vertical="top" wrapText="1"/>
    </xf>
    <xf numFmtId="0" fontId="20" fillId="14" borderId="1" xfId="0" applyFont="1" applyFill="1" applyBorder="1" applyAlignment="1">
      <alignment vertical="top" wrapText="1"/>
    </xf>
    <xf numFmtId="0" fontId="20" fillId="11" borderId="1" xfId="0" applyFont="1" applyFill="1" applyBorder="1" applyAlignment="1">
      <alignment vertical="top" wrapText="1"/>
    </xf>
    <xf numFmtId="189" fontId="20" fillId="14" borderId="1" xfId="7" applyNumberFormat="1" applyFont="1" applyFill="1" applyBorder="1" applyAlignment="1">
      <alignment vertical="top" wrapText="1"/>
    </xf>
    <xf numFmtId="0" fontId="20" fillId="12" borderId="1" xfId="0" applyFont="1" applyFill="1" applyBorder="1" applyAlignment="1">
      <alignment vertical="top" wrapText="1"/>
    </xf>
    <xf numFmtId="0" fontId="20" fillId="13" borderId="1" xfId="0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15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49" fontId="25" fillId="8" borderId="10" xfId="1" applyNumberFormat="1" applyFont="1" applyFill="1" applyBorder="1" applyAlignment="1">
      <alignment horizontal="center" vertical="center" wrapText="1"/>
    </xf>
    <xf numFmtId="43" fontId="4" fillId="15" borderId="10" xfId="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3" fontId="4" fillId="0" borderId="5" xfId="9" applyFont="1" applyBorder="1"/>
    <xf numFmtId="0" fontId="4" fillId="0" borderId="1" xfId="0" applyFont="1" applyBorder="1"/>
    <xf numFmtId="0" fontId="2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5" xfId="8" applyFont="1" applyBorder="1" applyAlignment="1">
      <alignment horizontal="left" vertical="center"/>
    </xf>
    <xf numFmtId="0" fontId="6" fillId="0" borderId="5" xfId="8" applyFont="1" applyBorder="1" applyAlignment="1">
      <alignment vertical="center"/>
    </xf>
    <xf numFmtId="187" fontId="3" fillId="0" borderId="5" xfId="7" applyFont="1" applyBorder="1"/>
    <xf numFmtId="187" fontId="3" fillId="0" borderId="1" xfId="7" applyFont="1" applyBorder="1"/>
    <xf numFmtId="0" fontId="4" fillId="0" borderId="3" xfId="0" applyFont="1" applyBorder="1"/>
    <xf numFmtId="187" fontId="4" fillId="0" borderId="1" xfId="7" applyFont="1" applyBorder="1"/>
    <xf numFmtId="189" fontId="20" fillId="8" borderId="1" xfId="0" applyNumberFormat="1" applyFont="1" applyFill="1" applyBorder="1"/>
    <xf numFmtId="0" fontId="20" fillId="8" borderId="6" xfId="0" applyFont="1" applyFill="1" applyBorder="1"/>
    <xf numFmtId="187" fontId="20" fillId="8" borderId="6" xfId="0" applyNumberFormat="1" applyFont="1" applyFill="1" applyBorder="1"/>
    <xf numFmtId="0" fontId="20" fillId="16" borderId="0" xfId="0" applyFont="1" applyFill="1"/>
    <xf numFmtId="0" fontId="21" fillId="16" borderId="0" xfId="0" applyFont="1" applyFill="1"/>
    <xf numFmtId="0" fontId="13" fillId="0" borderId="0" xfId="0" applyFont="1" applyAlignment="1">
      <alignment horizontal="center"/>
    </xf>
    <xf numFmtId="43" fontId="3" fillId="0" borderId="8" xfId="9" applyFont="1" applyBorder="1"/>
    <xf numFmtId="43" fontId="4" fillId="0" borderId="8" xfId="9" applyFont="1" applyBorder="1"/>
    <xf numFmtId="0" fontId="2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49" fontId="25" fillId="8" borderId="3" xfId="0" applyNumberFormat="1" applyFont="1" applyFill="1" applyBorder="1" applyAlignment="1">
      <alignment horizontal="center" vertical="center" wrapText="1"/>
    </xf>
    <xf numFmtId="49" fontId="25" fillId="8" borderId="4" xfId="0" applyNumberFormat="1" applyFont="1" applyFill="1" applyBorder="1" applyAlignment="1">
      <alignment horizontal="center" vertical="center" wrapText="1"/>
    </xf>
    <xf numFmtId="49" fontId="25" fillId="8" borderId="5" xfId="0" applyNumberFormat="1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0">
    <cellStyle name="Comma" xfId="9" builtinId="3"/>
    <cellStyle name="Comma 2 2" xfId="3" xr:uid="{5181964A-63C7-4A08-94E3-28EC54F3C23D}"/>
    <cellStyle name="Comma 3" xfId="2" xr:uid="{B3BF939C-D3A8-4698-B5F3-209CA12B83D3}"/>
    <cellStyle name="Normal" xfId="0" builtinId="0"/>
    <cellStyle name="Normal 3" xfId="1" xr:uid="{6C8EC9AD-7B09-41E7-AE96-EA0CE62F8E32}"/>
    <cellStyle name="Normal 4" xfId="8" xr:uid="{44A6090B-7288-47D3-9F92-EACCBE2C199C}"/>
    <cellStyle name="Normal 7" xfId="4" xr:uid="{A1168C4B-27DE-471B-BABA-853A1FF98B5B}"/>
    <cellStyle name="จุลภาค 2" xfId="5" xr:uid="{2FA8F1FD-EBAC-4266-A34B-18D92FEE772B}"/>
    <cellStyle name="จุลภาค 3" xfId="7" xr:uid="{9DEDD2EE-8450-4CD4-B515-D50EEE314A9C}"/>
    <cellStyle name="ปกติ 2" xfId="6" xr:uid="{3A8F7AF9-0798-42A4-8FFF-805B04BE8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</xdr:colOff>
      <xdr:row>28</xdr:row>
      <xdr:rowOff>222251</xdr:rowOff>
    </xdr:from>
    <xdr:to>
      <xdr:col>3</xdr:col>
      <xdr:colOff>2878667</xdr:colOff>
      <xdr:row>33</xdr:row>
      <xdr:rowOff>31330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44184D51-9AE9-4A03-9FAD-C47B410D9944}"/>
            </a:ext>
          </a:extLst>
        </xdr:cNvPr>
        <xdr:cNvSpPr txBox="1"/>
      </xdr:nvSpPr>
      <xdr:spPr>
        <a:xfrm>
          <a:off x="1090083" y="9101668"/>
          <a:ext cx="2942167" cy="134366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ผู้จัดทำ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kumimoji="0" lang="th-TH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116417</xdr:colOff>
      <xdr:row>28</xdr:row>
      <xdr:rowOff>232833</xdr:rowOff>
    </xdr:from>
    <xdr:to>
      <xdr:col>6</xdr:col>
      <xdr:colOff>813619</xdr:colOff>
      <xdr:row>32</xdr:row>
      <xdr:rowOff>306495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B62059D6-D037-493C-A27C-238F9D9023B9}"/>
            </a:ext>
          </a:extLst>
        </xdr:cNvPr>
        <xdr:cNvSpPr txBox="1"/>
      </xdr:nvSpPr>
      <xdr:spPr>
        <a:xfrm>
          <a:off x="4572000" y="9112250"/>
          <a:ext cx="3353619" cy="1301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910165</xdr:colOff>
      <xdr:row>28</xdr:row>
      <xdr:rowOff>211667</xdr:rowOff>
    </xdr:from>
    <xdr:to>
      <xdr:col>11</xdr:col>
      <xdr:colOff>83367</xdr:colOff>
      <xdr:row>33</xdr:row>
      <xdr:rowOff>20746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0AB6B76A-7D91-45EC-919B-D1AC72FE097A}"/>
            </a:ext>
          </a:extLst>
        </xdr:cNvPr>
        <xdr:cNvSpPr txBox="1"/>
      </xdr:nvSpPr>
      <xdr:spPr>
        <a:xfrm>
          <a:off x="11578165" y="7937500"/>
          <a:ext cx="3914535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th-TH" sz="14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th-TH" sz="14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1404937</xdr:colOff>
      <xdr:row>28</xdr:row>
      <xdr:rowOff>141553</xdr:rowOff>
    </xdr:from>
    <xdr:to>
      <xdr:col>4</xdr:col>
      <xdr:colOff>1001448</xdr:colOff>
      <xdr:row>36</xdr:row>
      <xdr:rowOff>56465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2B508E26-67E6-4874-8A27-98D4B9999C6D}"/>
            </a:ext>
          </a:extLst>
        </xdr:cNvPr>
        <xdr:cNvSpPr txBox="1"/>
      </xdr:nvSpPr>
      <xdr:spPr>
        <a:xfrm>
          <a:off x="2024062" y="8999803"/>
          <a:ext cx="2942167" cy="134366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ผู้จัดทำ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kumimoji="0" lang="th-TH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422010</xdr:colOff>
      <xdr:row>28</xdr:row>
      <xdr:rowOff>175947</xdr:rowOff>
    </xdr:from>
    <xdr:to>
      <xdr:col>7</xdr:col>
      <xdr:colOff>680004</xdr:colOff>
      <xdr:row>36</xdr:row>
      <xdr:rowOff>48525</xdr:rowOff>
    </xdr:to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89E02EB2-56A8-4D59-9B4A-84912DBFCE43}"/>
            </a:ext>
          </a:extLst>
        </xdr:cNvPr>
        <xdr:cNvSpPr txBox="1"/>
      </xdr:nvSpPr>
      <xdr:spPr>
        <a:xfrm>
          <a:off x="5934604" y="9034197"/>
          <a:ext cx="3353619" cy="1301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1533258</xdr:colOff>
      <xdr:row>28</xdr:row>
      <xdr:rowOff>130969</xdr:rowOff>
    </xdr:from>
    <xdr:to>
      <xdr:col>10</xdr:col>
      <xdr:colOff>804357</xdr:colOff>
      <xdr:row>36</xdr:row>
      <xdr:rowOff>45881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F1810870-8994-4B6C-B2DC-11C937D1D97E}"/>
            </a:ext>
          </a:extLst>
        </xdr:cNvPr>
        <xdr:cNvSpPr txBox="1"/>
      </xdr:nvSpPr>
      <xdr:spPr>
        <a:xfrm>
          <a:off x="10141477" y="8989219"/>
          <a:ext cx="3914536" cy="13436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th-TH" sz="14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endParaRPr lang="th-TH" sz="14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18222</xdr:colOff>
      <xdr:row>29</xdr:row>
      <xdr:rowOff>3313</xdr:rowOff>
    </xdr:from>
    <xdr:to>
      <xdr:col>4</xdr:col>
      <xdr:colOff>16625</xdr:colOff>
      <xdr:row>35</xdr:row>
      <xdr:rowOff>49459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7D406F-30EF-4A65-95AB-A04A50175509}"/>
            </a:ext>
          </a:extLst>
        </xdr:cNvPr>
        <xdr:cNvSpPr txBox="1"/>
      </xdr:nvSpPr>
      <xdr:spPr>
        <a:xfrm>
          <a:off x="494472" y="8842513"/>
          <a:ext cx="3008303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ผู้จัดทำ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465604</xdr:colOff>
      <xdr:row>29</xdr:row>
      <xdr:rowOff>11596</xdr:rowOff>
    </xdr:from>
    <xdr:to>
      <xdr:col>7</xdr:col>
      <xdr:colOff>610134</xdr:colOff>
      <xdr:row>35</xdr:row>
      <xdr:rowOff>57742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42F435-BCE3-4DC4-84C6-87F5307C0319}"/>
            </a:ext>
          </a:extLst>
        </xdr:cNvPr>
        <xdr:cNvSpPr txBox="1"/>
      </xdr:nvSpPr>
      <xdr:spPr>
        <a:xfrm>
          <a:off x="3951754" y="8850796"/>
          <a:ext cx="3344930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ผู้ตรวจสอบ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970780</xdr:colOff>
      <xdr:row>29</xdr:row>
      <xdr:rowOff>6272</xdr:rowOff>
    </xdr:from>
    <xdr:to>
      <xdr:col>10</xdr:col>
      <xdr:colOff>962617</xdr:colOff>
      <xdr:row>35</xdr:row>
      <xdr:rowOff>52418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CD4538-DA07-401D-9FFC-E3E8737F2C94}"/>
            </a:ext>
          </a:extLst>
        </xdr:cNvPr>
        <xdr:cNvSpPr txBox="1"/>
      </xdr:nvSpPr>
      <xdr:spPr>
        <a:xfrm>
          <a:off x="7657330" y="8845472"/>
          <a:ext cx="3192237" cy="11319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ผู้เห็นชอบ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: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.................................................................</a:t>
          </a:r>
        </a:p>
        <a:p>
          <a:endParaRPr lang="en-US" sz="8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8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วัน/เดือน/ปี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endParaRPr lang="en-US" sz="14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0D3D-CD97-4343-8844-BAAC39CC267A}">
  <sheetPr>
    <tabColor theme="2" tint="-0.499984740745262"/>
    <pageSetUpPr fitToPage="1"/>
  </sheetPr>
  <dimension ref="A1:K12"/>
  <sheetViews>
    <sheetView view="pageBreakPreview" zoomScaleNormal="70" zoomScaleSheetLayoutView="100" workbookViewId="0">
      <selection activeCell="C14" sqref="C14"/>
    </sheetView>
  </sheetViews>
  <sheetFormatPr defaultRowHeight="24" x14ac:dyDescent="0.55000000000000004"/>
  <cols>
    <col min="1" max="1" width="9" style="2"/>
    <col min="2" max="2" width="8.875" style="2" customWidth="1"/>
    <col min="3" max="3" width="30.75" style="2" customWidth="1"/>
    <col min="4" max="5" width="29.75" style="2" customWidth="1"/>
    <col min="6" max="10" width="13.5" style="2" customWidth="1"/>
    <col min="11" max="16384" width="9" style="2"/>
  </cols>
  <sheetData>
    <row r="1" spans="1:11" s="1" customFormat="1" ht="30.75" x14ac:dyDescent="0.7">
      <c r="A1" s="130" t="s">
        <v>57</v>
      </c>
      <c r="B1" s="130"/>
      <c r="C1" s="130"/>
      <c r="D1" s="130"/>
      <c r="E1" s="130"/>
      <c r="F1" s="130"/>
      <c r="G1" s="130"/>
      <c r="H1" s="41"/>
      <c r="I1" s="41"/>
      <c r="J1" s="41"/>
    </row>
    <row r="2" spans="1:11" s="1" customFormat="1" ht="27.75" x14ac:dyDescent="0.65">
      <c r="B2" s="129"/>
      <c r="C2" s="129"/>
      <c r="D2" s="129"/>
      <c r="E2" s="129"/>
      <c r="F2" s="129"/>
      <c r="G2" s="129"/>
      <c r="H2" s="129"/>
      <c r="I2" s="129"/>
      <c r="J2" s="129"/>
    </row>
    <row r="3" spans="1:11" s="5" customFormat="1" ht="33" x14ac:dyDescent="0.75">
      <c r="B3" s="3"/>
      <c r="C3" s="57" t="s">
        <v>58</v>
      </c>
      <c r="D3" s="4"/>
      <c r="K3" s="5" t="s">
        <v>11</v>
      </c>
    </row>
    <row r="4" spans="1:11" ht="59.25" customHeight="1" x14ac:dyDescent="0.55000000000000004">
      <c r="A4" s="1"/>
      <c r="B4" s="1"/>
      <c r="C4" s="42" t="s">
        <v>38</v>
      </c>
      <c r="D4" s="20" t="s">
        <v>1</v>
      </c>
      <c r="E4" s="21" t="s">
        <v>34</v>
      </c>
      <c r="F4" s="1"/>
      <c r="G4" s="1"/>
      <c r="H4" s="1"/>
      <c r="I4" s="1"/>
      <c r="J4" s="1"/>
    </row>
    <row r="5" spans="1:11" ht="30.75" x14ac:dyDescent="0.7">
      <c r="A5" s="1"/>
      <c r="B5" s="5"/>
      <c r="C5" s="43" t="s">
        <v>5</v>
      </c>
      <c r="D5" s="22" t="e">
        <f>#REF!</f>
        <v>#REF!</v>
      </c>
      <c r="E5" s="23">
        <f>'2 ประมาณการรายจ่าย'!F10</f>
        <v>0</v>
      </c>
      <c r="F5" s="1"/>
      <c r="G5" s="1"/>
      <c r="H5" s="1"/>
      <c r="I5" s="1"/>
      <c r="J5" s="1"/>
    </row>
    <row r="6" spans="1:11" ht="30.75" x14ac:dyDescent="0.7">
      <c r="A6" s="1"/>
      <c r="B6" s="1"/>
      <c r="C6" s="43" t="s">
        <v>6</v>
      </c>
      <c r="D6" s="22" t="e">
        <f>#REF!</f>
        <v>#REF!</v>
      </c>
      <c r="E6" s="23">
        <f>'2 ประมาณการรายจ่าย'!G10</f>
        <v>0</v>
      </c>
      <c r="F6" s="1"/>
      <c r="G6" s="1"/>
      <c r="H6" s="1"/>
      <c r="I6" s="1"/>
      <c r="J6" s="1"/>
    </row>
    <row r="7" spans="1:11" ht="30.75" x14ac:dyDescent="0.7">
      <c r="A7" s="1"/>
      <c r="B7" s="5"/>
      <c r="C7" s="43" t="s">
        <v>7</v>
      </c>
      <c r="D7" s="22" t="e">
        <f>#REF!</f>
        <v>#REF!</v>
      </c>
      <c r="E7" s="23">
        <f>'2 ประมาณการรายจ่าย'!H10</f>
        <v>0</v>
      </c>
      <c r="F7" s="1"/>
      <c r="G7" s="1"/>
      <c r="H7" s="1"/>
      <c r="I7" s="1"/>
      <c r="J7" s="1"/>
    </row>
    <row r="8" spans="1:11" ht="30.75" x14ac:dyDescent="0.7">
      <c r="A8" s="1"/>
      <c r="B8" s="1"/>
      <c r="C8" s="43" t="s">
        <v>9</v>
      </c>
      <c r="D8" s="22" t="e">
        <f>#REF!</f>
        <v>#REF!</v>
      </c>
      <c r="E8" s="23">
        <f>'2 ประมาณการรายจ่าย'!I10</f>
        <v>0</v>
      </c>
      <c r="F8" s="1"/>
      <c r="G8" s="1"/>
      <c r="H8" s="1"/>
      <c r="I8" s="1"/>
      <c r="J8" s="1"/>
    </row>
    <row r="9" spans="1:11" ht="30.75" x14ac:dyDescent="0.7">
      <c r="A9" s="1"/>
      <c r="B9" s="5"/>
      <c r="C9" s="43" t="s">
        <v>10</v>
      </c>
      <c r="D9" s="22" t="e">
        <f>#REF!</f>
        <v>#REF!</v>
      </c>
      <c r="E9" s="23">
        <f>'2 ประมาณการรายจ่าย'!J10</f>
        <v>0</v>
      </c>
      <c r="F9" s="1"/>
      <c r="G9" s="1"/>
      <c r="H9" s="1"/>
      <c r="I9" s="1"/>
      <c r="J9" s="1"/>
    </row>
    <row r="10" spans="1:11" s="1" customFormat="1" x14ac:dyDescent="0.55000000000000004"/>
    <row r="11" spans="1:11" s="1" customFormat="1" x14ac:dyDescent="0.55000000000000004"/>
    <row r="12" spans="1:11" s="1" customFormat="1" x14ac:dyDescent="0.55000000000000004"/>
  </sheetData>
  <mergeCells count="2">
    <mergeCell ref="B2:J2"/>
    <mergeCell ref="A1:G1"/>
  </mergeCells>
  <phoneticPr fontId="17" type="noConversion"/>
  <printOptions horizontalCentered="1"/>
  <pageMargins left="0.25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CDEF4-DB37-4462-B4CC-69CDBAD1ED68}">
  <sheetPr>
    <tabColor theme="5" tint="0.79998168889431442"/>
    <pageSetUpPr fitToPage="1"/>
  </sheetPr>
  <dimension ref="A1:P24"/>
  <sheetViews>
    <sheetView view="pageBreakPreview" zoomScale="85" zoomScaleNormal="100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6" sqref="H6:K6"/>
    </sheetView>
  </sheetViews>
  <sheetFormatPr defaultColWidth="9" defaultRowHeight="18.75" x14ac:dyDescent="0.45"/>
  <cols>
    <col min="1" max="1" width="19.5" style="65" customWidth="1"/>
    <col min="2" max="3" width="9.75" style="65" customWidth="1"/>
    <col min="4" max="7" width="12.375" style="65" customWidth="1"/>
    <col min="8" max="8" width="11.875" style="66" customWidth="1"/>
    <col min="9" max="11" width="11.875" style="65" customWidth="1"/>
    <col min="12" max="15" width="12.5" style="65" customWidth="1"/>
    <col min="16" max="16384" width="9" style="65"/>
  </cols>
  <sheetData>
    <row r="1" spans="1:16" ht="21.75" x14ac:dyDescent="0.5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6" ht="21.75" x14ac:dyDescent="0.5">
      <c r="A2" s="131" t="s">
        <v>61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6" x14ac:dyDescent="0.45">
      <c r="A3" s="124" t="s">
        <v>104</v>
      </c>
      <c r="B3" s="125"/>
      <c r="C3" s="125"/>
      <c r="D3" s="125"/>
    </row>
    <row r="4" spans="1:16" ht="9" customHeight="1" x14ac:dyDescent="0.45"/>
    <row r="5" spans="1:16" ht="16.5" customHeight="1" x14ac:dyDescent="0.45">
      <c r="A5" s="67" t="s">
        <v>39</v>
      </c>
      <c r="B5" s="67" t="s">
        <v>40</v>
      </c>
      <c r="C5" s="67" t="s">
        <v>41</v>
      </c>
      <c r="D5" s="67" t="s">
        <v>42</v>
      </c>
      <c r="E5" s="67" t="s">
        <v>43</v>
      </c>
      <c r="F5" s="67" t="s">
        <v>44</v>
      </c>
      <c r="G5" s="67" t="s">
        <v>45</v>
      </c>
      <c r="H5" s="67" t="s">
        <v>46</v>
      </c>
      <c r="I5" s="67" t="s">
        <v>47</v>
      </c>
      <c r="J5" s="67" t="s">
        <v>48</v>
      </c>
      <c r="K5" s="67" t="s">
        <v>62</v>
      </c>
      <c r="L5" s="67" t="s">
        <v>63</v>
      </c>
      <c r="M5" s="67" t="s">
        <v>64</v>
      </c>
      <c r="N5" s="67" t="s">
        <v>65</v>
      </c>
      <c r="O5" s="67" t="s">
        <v>66</v>
      </c>
      <c r="P5" s="68"/>
    </row>
    <row r="6" spans="1:16" ht="18.75" customHeight="1" x14ac:dyDescent="0.45">
      <c r="A6" s="132" t="s">
        <v>67</v>
      </c>
      <c r="B6" s="132" t="s">
        <v>68</v>
      </c>
      <c r="C6" s="132" t="s">
        <v>69</v>
      </c>
      <c r="D6" s="133" t="s">
        <v>109</v>
      </c>
      <c r="E6" s="133"/>
      <c r="F6" s="133"/>
      <c r="G6" s="133"/>
      <c r="H6" s="133" t="s">
        <v>110</v>
      </c>
      <c r="I6" s="133"/>
      <c r="J6" s="133"/>
      <c r="K6" s="133"/>
      <c r="L6" s="133" t="s">
        <v>70</v>
      </c>
      <c r="M6" s="133"/>
      <c r="N6" s="133"/>
      <c r="O6" s="133"/>
    </row>
    <row r="7" spans="1:16" x14ac:dyDescent="0.45">
      <c r="A7" s="132"/>
      <c r="B7" s="132"/>
      <c r="C7" s="132"/>
      <c r="D7" s="69" t="s">
        <v>71</v>
      </c>
      <c r="E7" s="69" t="s">
        <v>72</v>
      </c>
      <c r="F7" s="69" t="s">
        <v>73</v>
      </c>
      <c r="G7" s="69" t="s">
        <v>70</v>
      </c>
      <c r="H7" s="70" t="s">
        <v>71</v>
      </c>
      <c r="I7" s="69" t="s">
        <v>72</v>
      </c>
      <c r="J7" s="69" t="s">
        <v>73</v>
      </c>
      <c r="K7" s="69" t="s">
        <v>70</v>
      </c>
      <c r="L7" s="69" t="s">
        <v>71</v>
      </c>
      <c r="M7" s="69" t="s">
        <v>72</v>
      </c>
      <c r="N7" s="69" t="s">
        <v>73</v>
      </c>
      <c r="O7" s="69" t="s">
        <v>70</v>
      </c>
    </row>
    <row r="8" spans="1:16" x14ac:dyDescent="0.45">
      <c r="A8" s="71" t="s">
        <v>0</v>
      </c>
      <c r="B8" s="71"/>
      <c r="C8" s="71"/>
      <c r="D8" s="71"/>
      <c r="E8" s="71"/>
      <c r="F8" s="71"/>
      <c r="G8" s="71"/>
      <c r="H8" s="72"/>
      <c r="I8" s="71"/>
      <c r="J8" s="71"/>
      <c r="K8" s="71"/>
      <c r="L8" s="71"/>
      <c r="M8" s="71"/>
      <c r="N8" s="71"/>
      <c r="O8" s="71"/>
    </row>
    <row r="9" spans="1:16" ht="19.5" thickBot="1" x14ac:dyDescent="0.5">
      <c r="A9" s="73" t="s">
        <v>91</v>
      </c>
      <c r="B9" s="74"/>
      <c r="C9" s="75">
        <v>0</v>
      </c>
      <c r="D9" s="76">
        <f>+D10+D14</f>
        <v>0</v>
      </c>
      <c r="E9" s="76">
        <f t="shared" ref="E9:N9" si="0">+E10+E14</f>
        <v>0</v>
      </c>
      <c r="F9" s="76">
        <f t="shared" si="0"/>
        <v>0</v>
      </c>
      <c r="G9" s="76">
        <f t="shared" si="0"/>
        <v>0</v>
      </c>
      <c r="H9" s="76">
        <f>+H10+H14</f>
        <v>0</v>
      </c>
      <c r="I9" s="76">
        <f>+I10+I14</f>
        <v>0</v>
      </c>
      <c r="J9" s="76">
        <f t="shared" si="0"/>
        <v>0</v>
      </c>
      <c r="K9" s="76">
        <f>+K10+K14</f>
        <v>0</v>
      </c>
      <c r="L9" s="76">
        <f>+L10+L14</f>
        <v>0</v>
      </c>
      <c r="M9" s="76">
        <f>+M10+M14</f>
        <v>0</v>
      </c>
      <c r="N9" s="76">
        <f t="shared" si="0"/>
        <v>0</v>
      </c>
      <c r="O9" s="76">
        <f>+O10+O14</f>
        <v>0</v>
      </c>
    </row>
    <row r="10" spans="1:16" ht="19.5" thickTop="1" x14ac:dyDescent="0.45">
      <c r="A10" s="122" t="s">
        <v>92</v>
      </c>
      <c r="B10" s="122"/>
      <c r="C10" s="122"/>
      <c r="D10" s="123">
        <f>SUM(D11:D13)</f>
        <v>0</v>
      </c>
      <c r="E10" s="123">
        <f t="shared" ref="E10:O10" si="1">SUM(E11:E13)</f>
        <v>0</v>
      </c>
      <c r="F10" s="123">
        <f t="shared" si="1"/>
        <v>0</v>
      </c>
      <c r="G10" s="123">
        <f t="shared" si="1"/>
        <v>0</v>
      </c>
      <c r="H10" s="123">
        <f t="shared" si="1"/>
        <v>0</v>
      </c>
      <c r="I10" s="123">
        <f t="shared" si="1"/>
        <v>0</v>
      </c>
      <c r="J10" s="123">
        <f t="shared" si="1"/>
        <v>0</v>
      </c>
      <c r="K10" s="123">
        <f t="shared" si="1"/>
        <v>0</v>
      </c>
      <c r="L10" s="123">
        <f t="shared" si="1"/>
        <v>0</v>
      </c>
      <c r="M10" s="123">
        <f t="shared" si="1"/>
        <v>0</v>
      </c>
      <c r="N10" s="123">
        <f t="shared" si="1"/>
        <v>0</v>
      </c>
      <c r="O10" s="123">
        <f t="shared" si="1"/>
        <v>0</v>
      </c>
    </row>
    <row r="11" spans="1:16" x14ac:dyDescent="0.45">
      <c r="A11" s="78" t="s">
        <v>94</v>
      </c>
      <c r="B11" s="81">
        <v>29500</v>
      </c>
      <c r="C11" s="81">
        <v>0</v>
      </c>
      <c r="D11" s="82"/>
      <c r="E11" s="83">
        <f>D11*B11</f>
        <v>0</v>
      </c>
      <c r="F11" s="83">
        <f>D11*C11</f>
        <v>0</v>
      </c>
      <c r="G11" s="83">
        <f>E11+F11</f>
        <v>0</v>
      </c>
      <c r="H11" s="84"/>
      <c r="I11" s="85">
        <f>+H11*B11</f>
        <v>0</v>
      </c>
      <c r="J11" s="85">
        <f t="shared" ref="I11:J13" si="2">+I11*C11</f>
        <v>0</v>
      </c>
      <c r="K11" s="85">
        <f>I11+J11</f>
        <v>0</v>
      </c>
      <c r="L11" s="79">
        <f t="shared" ref="L11:N13" si="3">H11+D11</f>
        <v>0</v>
      </c>
      <c r="M11" s="80">
        <f>I11+E11</f>
        <v>0</v>
      </c>
      <c r="N11" s="80">
        <f t="shared" si="3"/>
        <v>0</v>
      </c>
      <c r="O11" s="86">
        <f>M11+N11</f>
        <v>0</v>
      </c>
    </row>
    <row r="12" spans="1:16" x14ac:dyDescent="0.45">
      <c r="A12" s="78" t="s">
        <v>95</v>
      </c>
      <c r="B12" s="81">
        <v>29500</v>
      </c>
      <c r="C12" s="81">
        <v>0</v>
      </c>
      <c r="D12" s="82"/>
      <c r="E12" s="83">
        <f>D12*B12</f>
        <v>0</v>
      </c>
      <c r="F12" s="83">
        <f>D12*C12</f>
        <v>0</v>
      </c>
      <c r="G12" s="83">
        <f>E12+F12</f>
        <v>0</v>
      </c>
      <c r="H12" s="84"/>
      <c r="I12" s="85">
        <f t="shared" si="2"/>
        <v>0</v>
      </c>
      <c r="J12" s="85">
        <f t="shared" si="2"/>
        <v>0</v>
      </c>
      <c r="K12" s="85">
        <f t="shared" ref="K12:K13" si="4">I12+J12</f>
        <v>0</v>
      </c>
      <c r="L12" s="79">
        <f t="shared" si="3"/>
        <v>0</v>
      </c>
      <c r="M12" s="80">
        <f t="shared" si="3"/>
        <v>0</v>
      </c>
      <c r="N12" s="80">
        <f t="shared" si="3"/>
        <v>0</v>
      </c>
      <c r="O12" s="86">
        <f t="shared" ref="O12:O13" si="5">M12+N12</f>
        <v>0</v>
      </c>
    </row>
    <row r="13" spans="1:16" x14ac:dyDescent="0.45">
      <c r="A13" s="78" t="s">
        <v>96</v>
      </c>
      <c r="B13" s="81">
        <v>29500</v>
      </c>
      <c r="C13" s="81">
        <v>0</v>
      </c>
      <c r="D13" s="82"/>
      <c r="E13" s="83">
        <f>D13*B13</f>
        <v>0</v>
      </c>
      <c r="F13" s="83">
        <f>D13*C13</f>
        <v>0</v>
      </c>
      <c r="G13" s="83">
        <f t="shared" ref="G13" si="6">E13+F13</f>
        <v>0</v>
      </c>
      <c r="H13" s="84"/>
      <c r="I13" s="85">
        <f t="shared" si="2"/>
        <v>0</v>
      </c>
      <c r="J13" s="85">
        <f t="shared" si="2"/>
        <v>0</v>
      </c>
      <c r="K13" s="85">
        <f t="shared" si="4"/>
        <v>0</v>
      </c>
      <c r="L13" s="79">
        <f t="shared" si="3"/>
        <v>0</v>
      </c>
      <c r="M13" s="80">
        <f t="shared" si="3"/>
        <v>0</v>
      </c>
      <c r="N13" s="80">
        <f t="shared" si="3"/>
        <v>0</v>
      </c>
      <c r="O13" s="86">
        <f t="shared" si="5"/>
        <v>0</v>
      </c>
    </row>
    <row r="14" spans="1:16" x14ac:dyDescent="0.45">
      <c r="A14" s="77" t="s">
        <v>93</v>
      </c>
      <c r="B14" s="77"/>
      <c r="C14" s="77"/>
      <c r="D14" s="121">
        <f>SUM(D15:D17)</f>
        <v>0</v>
      </c>
      <c r="E14" s="121">
        <f t="shared" ref="E14:O14" si="7">SUM(E15:E17)</f>
        <v>0</v>
      </c>
      <c r="F14" s="121">
        <f t="shared" si="7"/>
        <v>0</v>
      </c>
      <c r="G14" s="121">
        <f t="shared" si="7"/>
        <v>0</v>
      </c>
      <c r="H14" s="121">
        <f t="shared" si="7"/>
        <v>0</v>
      </c>
      <c r="I14" s="121">
        <f t="shared" si="7"/>
        <v>0</v>
      </c>
      <c r="J14" s="121">
        <f t="shared" si="7"/>
        <v>0</v>
      </c>
      <c r="K14" s="121">
        <f t="shared" si="7"/>
        <v>0</v>
      </c>
      <c r="L14" s="121">
        <f t="shared" si="7"/>
        <v>0</v>
      </c>
      <c r="M14" s="121">
        <f t="shared" si="7"/>
        <v>0</v>
      </c>
      <c r="N14" s="121">
        <f t="shared" si="7"/>
        <v>0</v>
      </c>
      <c r="O14" s="121">
        <f t="shared" si="7"/>
        <v>0</v>
      </c>
    </row>
    <row r="15" spans="1:16" x14ac:dyDescent="0.45">
      <c r="A15" s="78" t="s">
        <v>97</v>
      </c>
      <c r="B15" s="81">
        <v>39500</v>
      </c>
      <c r="C15" s="81">
        <v>0</v>
      </c>
      <c r="D15" s="84"/>
      <c r="E15" s="83">
        <f>D15*B15</f>
        <v>0</v>
      </c>
      <c r="F15" s="83">
        <f>D15*C15</f>
        <v>0</v>
      </c>
      <c r="G15" s="83">
        <f>E15+F15</f>
        <v>0</v>
      </c>
      <c r="H15" s="84"/>
      <c r="I15" s="85">
        <f t="shared" ref="I15:J18" si="8">+H15*B15</f>
        <v>0</v>
      </c>
      <c r="J15" s="85">
        <f t="shared" si="8"/>
        <v>0</v>
      </c>
      <c r="K15" s="85">
        <f>I15+J15</f>
        <v>0</v>
      </c>
      <c r="L15" s="79">
        <f t="shared" ref="L15:N18" si="9">H15+D15</f>
        <v>0</v>
      </c>
      <c r="M15" s="80">
        <f t="shared" si="9"/>
        <v>0</v>
      </c>
      <c r="N15" s="80">
        <f t="shared" si="9"/>
        <v>0</v>
      </c>
      <c r="O15" s="86">
        <f>M15+N15</f>
        <v>0</v>
      </c>
    </row>
    <row r="16" spans="1:16" x14ac:dyDescent="0.45">
      <c r="A16" s="78" t="s">
        <v>98</v>
      </c>
      <c r="B16" s="81">
        <v>39500</v>
      </c>
      <c r="C16" s="81">
        <v>0</v>
      </c>
      <c r="D16" s="84"/>
      <c r="E16" s="83">
        <f>D16*B16</f>
        <v>0</v>
      </c>
      <c r="F16" s="83">
        <f>D16*C16</f>
        <v>0</v>
      </c>
      <c r="G16" s="83">
        <f>E16+F16</f>
        <v>0</v>
      </c>
      <c r="H16" s="84"/>
      <c r="I16" s="85">
        <f t="shared" si="8"/>
        <v>0</v>
      </c>
      <c r="J16" s="85">
        <f t="shared" si="8"/>
        <v>0</v>
      </c>
      <c r="K16" s="85">
        <f t="shared" ref="K16:K17" si="10">I16+J16</f>
        <v>0</v>
      </c>
      <c r="L16" s="79">
        <f t="shared" si="9"/>
        <v>0</v>
      </c>
      <c r="M16" s="80">
        <f t="shared" si="9"/>
        <v>0</v>
      </c>
      <c r="N16" s="80">
        <f t="shared" si="9"/>
        <v>0</v>
      </c>
      <c r="O16" s="86">
        <f t="shared" ref="O16:O17" si="11">M16+N16</f>
        <v>0</v>
      </c>
    </row>
    <row r="17" spans="1:15" x14ac:dyDescent="0.45">
      <c r="A17" s="78" t="s">
        <v>99</v>
      </c>
      <c r="B17" s="81">
        <v>39500</v>
      </c>
      <c r="C17" s="81">
        <v>0</v>
      </c>
      <c r="D17" s="84"/>
      <c r="E17" s="83">
        <f>D17*B17</f>
        <v>0</v>
      </c>
      <c r="F17" s="83">
        <f>D17*C17</f>
        <v>0</v>
      </c>
      <c r="G17" s="83">
        <f t="shared" ref="G17" si="12">E17+F17</f>
        <v>0</v>
      </c>
      <c r="H17" s="84"/>
      <c r="I17" s="85">
        <f t="shared" si="8"/>
        <v>0</v>
      </c>
      <c r="J17" s="85">
        <f t="shared" si="8"/>
        <v>0</v>
      </c>
      <c r="K17" s="85">
        <f t="shared" si="10"/>
        <v>0</v>
      </c>
      <c r="L17" s="79">
        <f t="shared" si="9"/>
        <v>0</v>
      </c>
      <c r="M17" s="80">
        <f t="shared" si="9"/>
        <v>0</v>
      </c>
      <c r="N17" s="80">
        <f t="shared" si="9"/>
        <v>0</v>
      </c>
      <c r="O17" s="86">
        <f t="shared" si="11"/>
        <v>0</v>
      </c>
    </row>
    <row r="18" spans="1:15" s="93" customFormat="1" x14ac:dyDescent="0.45">
      <c r="A18" s="87"/>
      <c r="B18" s="87"/>
      <c r="C18" s="87"/>
      <c r="D18" s="88"/>
      <c r="E18" s="89"/>
      <c r="F18" s="89"/>
      <c r="G18" s="89"/>
      <c r="H18" s="90"/>
      <c r="I18" s="85">
        <f t="shared" si="8"/>
        <v>0</v>
      </c>
      <c r="J18" s="85">
        <f t="shared" si="8"/>
        <v>0</v>
      </c>
      <c r="K18" s="91"/>
      <c r="L18" s="79">
        <f t="shared" si="9"/>
        <v>0</v>
      </c>
      <c r="M18" s="80">
        <f t="shared" si="9"/>
        <v>0</v>
      </c>
      <c r="N18" s="80">
        <f t="shared" si="9"/>
        <v>0</v>
      </c>
      <c r="O18" s="92"/>
    </row>
    <row r="21" spans="1:15" x14ac:dyDescent="0.45">
      <c r="D21" s="65" t="s">
        <v>11</v>
      </c>
    </row>
    <row r="24" spans="1:15" ht="24" x14ac:dyDescent="0.55000000000000004">
      <c r="A24" s="13"/>
      <c r="B24" s="14"/>
    </row>
  </sheetData>
  <mergeCells count="8">
    <mergeCell ref="A1:O1"/>
    <mergeCell ref="A2:O2"/>
    <mergeCell ref="A6:A7"/>
    <mergeCell ref="B6:B7"/>
    <mergeCell ref="C6:C7"/>
    <mergeCell ref="D6:G6"/>
    <mergeCell ref="H6:K6"/>
    <mergeCell ref="L6:O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7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8D1F-A9BB-4F39-B8C7-34F107381BE9}">
  <sheetPr>
    <tabColor theme="9" tint="0.59999389629810485"/>
  </sheetPr>
  <dimension ref="A1:M28"/>
  <sheetViews>
    <sheetView tabSelected="1" view="pageBreakPreview" zoomScale="90" zoomScaleNormal="70" zoomScaleSheetLayoutView="90" workbookViewId="0">
      <selection activeCell="J14" sqref="J14"/>
    </sheetView>
  </sheetViews>
  <sheetFormatPr defaultRowHeight="24" x14ac:dyDescent="0.55000000000000004"/>
  <cols>
    <col min="1" max="1" width="9" style="94"/>
    <col min="2" max="2" width="3.25" style="11" customWidth="1"/>
    <col min="3" max="3" width="2.875" style="11" customWidth="1"/>
    <col min="4" max="4" width="43.375" style="11" customWidth="1"/>
    <col min="5" max="5" width="15.5" style="11" customWidth="1"/>
    <col min="6" max="6" width="19.25" style="11" customWidth="1"/>
    <col min="7" max="11" width="15.5" style="11" customWidth="1"/>
    <col min="12" max="12" width="37" style="11" customWidth="1"/>
    <col min="13" max="13" width="9" style="11"/>
  </cols>
  <sheetData>
    <row r="1" spans="1:13" ht="33" x14ac:dyDescent="0.75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ht="30.75" x14ac:dyDescent="0.7">
      <c r="A2" s="141" t="s">
        <v>108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3" ht="27.75" x14ac:dyDescent="0.6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3" ht="27.75" x14ac:dyDescent="0.55000000000000004">
      <c r="A4" s="143" t="s">
        <v>105</v>
      </c>
      <c r="B4" s="143"/>
      <c r="C4" s="143"/>
      <c r="D4" s="143"/>
    </row>
    <row r="5" spans="1:13" x14ac:dyDescent="0.55000000000000004">
      <c r="L5" s="13" t="s">
        <v>12</v>
      </c>
    </row>
    <row r="6" spans="1:13" s="98" customFormat="1" x14ac:dyDescent="0.55000000000000004">
      <c r="A6" s="144" t="s">
        <v>13</v>
      </c>
      <c r="B6" s="145" t="s">
        <v>2</v>
      </c>
      <c r="C6" s="146"/>
      <c r="D6" s="147"/>
      <c r="E6" s="95" t="s">
        <v>75</v>
      </c>
      <c r="F6" s="96" t="s">
        <v>76</v>
      </c>
      <c r="G6" s="151" t="s">
        <v>1</v>
      </c>
      <c r="H6" s="152"/>
      <c r="I6" s="152"/>
      <c r="J6" s="152"/>
      <c r="K6" s="153"/>
      <c r="L6" s="97" t="s">
        <v>77</v>
      </c>
      <c r="M6" s="94"/>
    </row>
    <row r="7" spans="1:13" s="101" customFormat="1" x14ac:dyDescent="0.2">
      <c r="A7" s="144"/>
      <c r="B7" s="148"/>
      <c r="C7" s="149"/>
      <c r="D7" s="150"/>
      <c r="E7" s="151" t="s">
        <v>5</v>
      </c>
      <c r="F7" s="153"/>
      <c r="G7" s="95" t="s">
        <v>6</v>
      </c>
      <c r="H7" s="95" t="s">
        <v>7</v>
      </c>
      <c r="I7" s="95" t="s">
        <v>9</v>
      </c>
      <c r="J7" s="95" t="s">
        <v>10</v>
      </c>
      <c r="K7" s="95" t="s">
        <v>107</v>
      </c>
      <c r="L7" s="99" t="s">
        <v>78</v>
      </c>
      <c r="M7" s="100"/>
    </row>
    <row r="8" spans="1:13" s="101" customFormat="1" ht="19.5" customHeight="1" x14ac:dyDescent="0.2">
      <c r="A8" s="102"/>
      <c r="B8" s="134" t="s">
        <v>39</v>
      </c>
      <c r="C8" s="135"/>
      <c r="D8" s="136"/>
      <c r="E8" s="103" t="s">
        <v>42</v>
      </c>
      <c r="F8" s="103" t="s">
        <v>43</v>
      </c>
      <c r="G8" s="103" t="s">
        <v>44</v>
      </c>
      <c r="H8" s="103" t="s">
        <v>44</v>
      </c>
      <c r="I8" s="103" t="s">
        <v>45</v>
      </c>
      <c r="J8" s="103" t="s">
        <v>46</v>
      </c>
      <c r="K8" s="103" t="s">
        <v>47</v>
      </c>
      <c r="L8" s="103" t="s">
        <v>48</v>
      </c>
      <c r="M8" s="100"/>
    </row>
    <row r="9" spans="1:13" s="101" customFormat="1" ht="29.25" customHeight="1" x14ac:dyDescent="0.55000000000000004">
      <c r="A9" s="95"/>
      <c r="B9" s="137" t="s">
        <v>79</v>
      </c>
      <c r="C9" s="138"/>
      <c r="D9" s="139"/>
      <c r="E9" s="104">
        <f t="shared" ref="E9:K9" si="0">+E10+E17+E24</f>
        <v>0</v>
      </c>
      <c r="F9" s="104">
        <f t="shared" si="0"/>
        <v>0</v>
      </c>
      <c r="G9" s="104">
        <f t="shared" si="0"/>
        <v>0</v>
      </c>
      <c r="H9" s="104">
        <f t="shared" si="0"/>
        <v>0</v>
      </c>
      <c r="I9" s="104">
        <f t="shared" si="0"/>
        <v>0</v>
      </c>
      <c r="J9" s="104">
        <f t="shared" si="0"/>
        <v>0</v>
      </c>
      <c r="K9" s="104">
        <f t="shared" si="0"/>
        <v>0</v>
      </c>
      <c r="L9" s="99"/>
      <c r="M9" s="100"/>
    </row>
    <row r="10" spans="1:13" s="111" customFormat="1" x14ac:dyDescent="0.55000000000000004">
      <c r="A10" s="105">
        <v>1</v>
      </c>
      <c r="B10" s="106" t="s">
        <v>80</v>
      </c>
      <c r="C10" s="107"/>
      <c r="D10" s="108"/>
      <c r="E10" s="45">
        <f t="shared" ref="E10:K10" si="1">E11</f>
        <v>0</v>
      </c>
      <c r="F10" s="45">
        <f t="shared" si="1"/>
        <v>0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110"/>
      <c r="M10" s="14"/>
    </row>
    <row r="11" spans="1:13" x14ac:dyDescent="0.55000000000000004">
      <c r="A11" s="15"/>
      <c r="B11" s="112"/>
      <c r="C11" s="113" t="s">
        <v>81</v>
      </c>
      <c r="D11" s="114"/>
      <c r="E11" s="46">
        <f>SUM(E12:E15)</f>
        <v>0</v>
      </c>
      <c r="F11" s="46">
        <f>SUM(F12:F15)</f>
        <v>0</v>
      </c>
      <c r="G11" s="46">
        <f t="shared" ref="G11:J11" si="2">SUM(G12:G15)</f>
        <v>0</v>
      </c>
      <c r="H11" s="46">
        <f t="shared" si="2"/>
        <v>0</v>
      </c>
      <c r="I11" s="46">
        <f t="shared" si="2"/>
        <v>0</v>
      </c>
      <c r="J11" s="46">
        <f t="shared" si="2"/>
        <v>0</v>
      </c>
      <c r="K11" s="46"/>
      <c r="L11" s="16"/>
    </row>
    <row r="12" spans="1:13" x14ac:dyDescent="0.55000000000000004">
      <c r="A12" s="15"/>
      <c r="B12" s="112"/>
      <c r="C12" s="113"/>
      <c r="D12" s="115" t="s">
        <v>103</v>
      </c>
      <c r="E12" s="46"/>
      <c r="F12" s="46"/>
      <c r="G12" s="46"/>
      <c r="H12" s="46"/>
      <c r="I12" s="46"/>
      <c r="J12" s="46"/>
      <c r="K12" s="46"/>
      <c r="L12" s="16"/>
    </row>
    <row r="13" spans="1:13" x14ac:dyDescent="0.55000000000000004">
      <c r="A13" s="15"/>
      <c r="B13" s="112"/>
      <c r="C13" s="113"/>
      <c r="D13" s="115" t="s">
        <v>83</v>
      </c>
      <c r="E13" s="46"/>
      <c r="F13" s="46"/>
      <c r="G13" s="46"/>
      <c r="H13" s="46"/>
      <c r="I13" s="46"/>
      <c r="J13" s="46"/>
      <c r="K13" s="46"/>
      <c r="L13" s="16"/>
    </row>
    <row r="14" spans="1:13" x14ac:dyDescent="0.55000000000000004">
      <c r="A14" s="15"/>
      <c r="B14" s="112"/>
      <c r="C14" s="113"/>
      <c r="D14" s="115" t="s">
        <v>84</v>
      </c>
      <c r="E14" s="46"/>
      <c r="F14" s="46"/>
      <c r="G14" s="46"/>
      <c r="H14" s="46"/>
      <c r="I14" s="46"/>
      <c r="J14" s="46"/>
      <c r="K14" s="46"/>
      <c r="L14" s="16"/>
    </row>
    <row r="15" spans="1:13" x14ac:dyDescent="0.55000000000000004">
      <c r="A15" s="15"/>
      <c r="B15" s="112"/>
      <c r="C15" s="113"/>
      <c r="D15" s="116" t="s">
        <v>85</v>
      </c>
      <c r="E15" s="46"/>
      <c r="F15" s="46"/>
      <c r="G15" s="46"/>
      <c r="H15" s="46"/>
      <c r="I15" s="46"/>
      <c r="J15" s="46"/>
      <c r="K15" s="46"/>
      <c r="L15" s="16"/>
    </row>
    <row r="16" spans="1:13" x14ac:dyDescent="0.55000000000000004">
      <c r="A16" s="15"/>
      <c r="B16" s="112"/>
      <c r="C16" s="113"/>
      <c r="D16" s="114"/>
      <c r="E16" s="118"/>
      <c r="F16" s="118"/>
      <c r="G16" s="118"/>
      <c r="H16" s="118"/>
      <c r="I16" s="118"/>
      <c r="J16" s="118"/>
      <c r="K16" s="118"/>
      <c r="L16" s="16"/>
    </row>
    <row r="17" spans="1:13" s="111" customFormat="1" x14ac:dyDescent="0.55000000000000004">
      <c r="A17" s="105">
        <v>2</v>
      </c>
      <c r="B17" s="119" t="s">
        <v>86</v>
      </c>
      <c r="C17" s="107"/>
      <c r="D17" s="108"/>
      <c r="E17" s="120">
        <f t="shared" ref="E17:K17" si="3">E18</f>
        <v>0</v>
      </c>
      <c r="F17" s="120">
        <f t="shared" si="3"/>
        <v>0</v>
      </c>
      <c r="G17" s="120">
        <f t="shared" si="3"/>
        <v>0</v>
      </c>
      <c r="H17" s="120">
        <f t="shared" si="3"/>
        <v>0</v>
      </c>
      <c r="I17" s="120">
        <f t="shared" si="3"/>
        <v>0</v>
      </c>
      <c r="J17" s="120">
        <f t="shared" si="3"/>
        <v>0</v>
      </c>
      <c r="K17" s="120">
        <f t="shared" si="3"/>
        <v>0</v>
      </c>
      <c r="L17" s="110"/>
      <c r="M17" s="14"/>
    </row>
    <row r="18" spans="1:13" x14ac:dyDescent="0.55000000000000004">
      <c r="A18" s="15"/>
      <c r="B18" s="112"/>
      <c r="C18" s="113" t="s">
        <v>87</v>
      </c>
      <c r="D18" s="114"/>
      <c r="E18" s="118">
        <f t="shared" ref="E18:K18" si="4">SUM(E19:E21)</f>
        <v>0</v>
      </c>
      <c r="F18" s="118">
        <f t="shared" si="4"/>
        <v>0</v>
      </c>
      <c r="G18" s="118">
        <f t="shared" si="4"/>
        <v>0</v>
      </c>
      <c r="H18" s="118">
        <f t="shared" si="4"/>
        <v>0</v>
      </c>
      <c r="I18" s="118">
        <f t="shared" si="4"/>
        <v>0</v>
      </c>
      <c r="J18" s="118">
        <f t="shared" si="4"/>
        <v>0</v>
      </c>
      <c r="K18" s="118">
        <f t="shared" si="4"/>
        <v>0</v>
      </c>
      <c r="L18" s="16"/>
    </row>
    <row r="19" spans="1:13" x14ac:dyDescent="0.55000000000000004">
      <c r="A19" s="15"/>
      <c r="B19" s="112"/>
      <c r="C19" s="113"/>
      <c r="D19" s="115" t="s">
        <v>82</v>
      </c>
      <c r="E19" s="118"/>
      <c r="F19" s="118"/>
      <c r="G19" s="118"/>
      <c r="H19" s="118"/>
      <c r="I19" s="118"/>
      <c r="J19" s="118"/>
      <c r="K19" s="118"/>
      <c r="L19" s="16"/>
    </row>
    <row r="20" spans="1:13" x14ac:dyDescent="0.55000000000000004">
      <c r="A20" s="15"/>
      <c r="B20" s="112"/>
      <c r="C20" s="113"/>
      <c r="D20" s="115" t="s">
        <v>83</v>
      </c>
      <c r="E20" s="118"/>
      <c r="F20" s="118"/>
      <c r="G20" s="118"/>
      <c r="H20" s="118"/>
      <c r="I20" s="118"/>
      <c r="J20" s="118"/>
      <c r="K20" s="118"/>
      <c r="L20" s="16"/>
    </row>
    <row r="21" spans="1:13" x14ac:dyDescent="0.55000000000000004">
      <c r="A21" s="15"/>
      <c r="B21" s="112"/>
      <c r="C21" s="113"/>
      <c r="D21" s="115" t="s">
        <v>84</v>
      </c>
      <c r="E21" s="118"/>
      <c r="F21" s="118"/>
      <c r="G21" s="118"/>
      <c r="H21" s="118"/>
      <c r="I21" s="118"/>
      <c r="J21" s="118"/>
      <c r="K21" s="118"/>
      <c r="L21" s="16"/>
    </row>
    <row r="22" spans="1:13" x14ac:dyDescent="0.55000000000000004">
      <c r="A22" s="15"/>
      <c r="B22" s="112"/>
      <c r="C22" s="113"/>
      <c r="D22" s="116" t="s">
        <v>85</v>
      </c>
      <c r="E22" s="118"/>
      <c r="F22" s="118"/>
      <c r="G22" s="118"/>
      <c r="H22" s="118"/>
      <c r="I22" s="118"/>
      <c r="J22" s="118"/>
      <c r="K22" s="118"/>
      <c r="L22" s="16"/>
    </row>
    <row r="23" spans="1:13" x14ac:dyDescent="0.55000000000000004">
      <c r="A23" s="15"/>
      <c r="B23" s="112"/>
      <c r="C23" s="113"/>
      <c r="D23" s="116"/>
      <c r="E23" s="118"/>
      <c r="F23" s="118"/>
      <c r="G23" s="118"/>
      <c r="H23" s="118"/>
      <c r="I23" s="118"/>
      <c r="J23" s="118"/>
      <c r="K23" s="118"/>
      <c r="L23" s="16"/>
    </row>
    <row r="24" spans="1:13" s="111" customFormat="1" x14ac:dyDescent="0.55000000000000004">
      <c r="A24" s="105">
        <v>3</v>
      </c>
      <c r="B24" s="119" t="s">
        <v>88</v>
      </c>
      <c r="C24" s="107"/>
      <c r="D24" s="108"/>
      <c r="E24" s="120">
        <f t="shared" ref="E24:K24" si="5">E25</f>
        <v>0</v>
      </c>
      <c r="F24" s="120">
        <f t="shared" si="5"/>
        <v>0</v>
      </c>
      <c r="G24" s="120">
        <f t="shared" si="5"/>
        <v>0</v>
      </c>
      <c r="H24" s="120">
        <f t="shared" si="5"/>
        <v>0</v>
      </c>
      <c r="I24" s="120">
        <f t="shared" si="5"/>
        <v>0</v>
      </c>
      <c r="J24" s="120">
        <f t="shared" si="5"/>
        <v>0</v>
      </c>
      <c r="K24" s="120">
        <f t="shared" si="5"/>
        <v>0</v>
      </c>
      <c r="L24" s="110"/>
      <c r="M24" s="14"/>
    </row>
    <row r="25" spans="1:13" x14ac:dyDescent="0.55000000000000004">
      <c r="A25" s="15"/>
      <c r="B25" s="112"/>
      <c r="C25" s="113" t="s">
        <v>88</v>
      </c>
      <c r="D25" s="114"/>
      <c r="E25" s="117">
        <f t="shared" ref="E25:K25" si="6">SUM(E26:E27)</f>
        <v>0</v>
      </c>
      <c r="F25" s="117">
        <f t="shared" si="6"/>
        <v>0</v>
      </c>
      <c r="G25" s="117">
        <f t="shared" si="6"/>
        <v>0</v>
      </c>
      <c r="H25" s="117">
        <f t="shared" si="6"/>
        <v>0</v>
      </c>
      <c r="I25" s="117">
        <f t="shared" si="6"/>
        <v>0</v>
      </c>
      <c r="J25" s="117">
        <f t="shared" si="6"/>
        <v>0</v>
      </c>
      <c r="K25" s="117">
        <f t="shared" si="6"/>
        <v>0</v>
      </c>
      <c r="L25" s="16"/>
    </row>
    <row r="26" spans="1:13" x14ac:dyDescent="0.55000000000000004">
      <c r="A26" s="15"/>
      <c r="B26" s="112"/>
      <c r="C26" s="113"/>
      <c r="D26" s="114" t="s">
        <v>89</v>
      </c>
      <c r="E26" s="118"/>
      <c r="F26" s="118"/>
      <c r="G26" s="118"/>
      <c r="H26" s="118"/>
      <c r="I26" s="118"/>
      <c r="J26" s="118"/>
      <c r="K26" s="118"/>
      <c r="L26" s="16"/>
    </row>
    <row r="27" spans="1:13" x14ac:dyDescent="0.55000000000000004">
      <c r="A27" s="15"/>
      <c r="B27" s="112"/>
      <c r="C27" s="113"/>
      <c r="D27" s="114" t="s">
        <v>90</v>
      </c>
      <c r="E27" s="118"/>
      <c r="F27" s="118"/>
      <c r="G27" s="118"/>
      <c r="H27" s="118"/>
      <c r="I27" s="118"/>
      <c r="J27" s="118"/>
      <c r="K27" s="118"/>
      <c r="L27" s="16"/>
    </row>
    <row r="28" spans="1:13" x14ac:dyDescent="0.55000000000000004">
      <c r="A28" s="15"/>
      <c r="B28" s="112"/>
      <c r="C28" s="113"/>
      <c r="D28" s="113"/>
      <c r="E28" s="118"/>
      <c r="F28" s="118"/>
      <c r="G28" s="118"/>
      <c r="H28" s="118"/>
      <c r="I28" s="118"/>
      <c r="J28" s="118"/>
      <c r="K28" s="118"/>
      <c r="L28" s="16"/>
    </row>
  </sheetData>
  <mergeCells count="10">
    <mergeCell ref="B8:D8"/>
    <mergeCell ref="B9:D9"/>
    <mergeCell ref="A1:L1"/>
    <mergeCell ref="A2:L2"/>
    <mergeCell ref="A3:L3"/>
    <mergeCell ref="A4:D4"/>
    <mergeCell ref="A6:A7"/>
    <mergeCell ref="B6:D7"/>
    <mergeCell ref="G6:K6"/>
    <mergeCell ref="E7:F7"/>
  </mergeCells>
  <printOptions horizontalCentered="1"/>
  <pageMargins left="0.59055118110236227" right="0.39370078740157483" top="0.74803149606299213" bottom="0.39370078740157483" header="0.31496062992125984" footer="0.31496062992125984"/>
  <pageSetup paperSize="9" scale="52" orientation="landscape" r:id="rId1"/>
  <headerFooter>
    <oddHeader>&amp;R&amp;"TH SarabunPSK,ธรรมดา"&amp;12แบบฟอร์มประมาณการรายได้ (งป. 001)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41B7-79A4-4A22-B1F7-22DE32F2BAA7}">
  <sheetPr>
    <tabColor theme="5" tint="0.39997558519241921"/>
    <pageSetUpPr fitToPage="1"/>
  </sheetPr>
  <dimension ref="A1:N28"/>
  <sheetViews>
    <sheetView view="pageBreakPreview" topLeftCell="A14" zoomScale="80" zoomScaleNormal="55" zoomScaleSheetLayoutView="80" workbookViewId="0">
      <selection activeCell="K32" sqref="K32"/>
    </sheetView>
  </sheetViews>
  <sheetFormatPr defaultRowHeight="14.25" x14ac:dyDescent="0.2"/>
  <cols>
    <col min="1" max="1" width="6.25" customWidth="1"/>
    <col min="2" max="2" width="1.875" customWidth="1"/>
    <col min="3" max="3" width="23.625" customWidth="1"/>
    <col min="4" max="11" width="20.375" customWidth="1"/>
    <col min="12" max="12" width="33.625" customWidth="1"/>
  </cols>
  <sheetData>
    <row r="1" spans="1:14" ht="33" x14ac:dyDescent="0.75">
      <c r="C1" s="140" t="s">
        <v>55</v>
      </c>
      <c r="D1" s="140"/>
      <c r="E1" s="140"/>
      <c r="F1" s="140"/>
      <c r="G1" s="140"/>
      <c r="H1" s="140"/>
      <c r="I1" s="140"/>
      <c r="J1" s="140"/>
      <c r="K1" s="126"/>
      <c r="L1" s="19"/>
      <c r="M1" s="19"/>
      <c r="N1" s="19"/>
    </row>
    <row r="2" spans="1:14" ht="30.75" x14ac:dyDescent="0.7">
      <c r="C2" s="141" t="s">
        <v>56</v>
      </c>
      <c r="D2" s="141"/>
      <c r="E2" s="141"/>
      <c r="F2" s="141"/>
      <c r="G2" s="141"/>
      <c r="H2" s="141"/>
      <c r="I2" s="141"/>
      <c r="J2" s="141"/>
      <c r="K2" s="24"/>
      <c r="L2" s="18"/>
      <c r="M2" s="18"/>
      <c r="N2" s="18"/>
    </row>
    <row r="3" spans="1:14" ht="27.75" x14ac:dyDescent="0.65"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27.75" x14ac:dyDescent="0.55000000000000004">
      <c r="A4" s="17" t="s">
        <v>105</v>
      </c>
      <c r="B4" s="17"/>
      <c r="C4" s="17"/>
      <c r="F4" s="11"/>
      <c r="G4" s="11"/>
      <c r="H4" s="11"/>
      <c r="I4" s="11"/>
      <c r="J4" s="11"/>
      <c r="K4" s="11"/>
      <c r="L4" s="11"/>
      <c r="M4" s="11"/>
      <c r="N4" s="11"/>
    </row>
    <row r="6" spans="1:14" ht="24" x14ac:dyDescent="0.55000000000000004">
      <c r="L6" s="13" t="s">
        <v>12</v>
      </c>
    </row>
    <row r="7" spans="1:14" ht="24" x14ac:dyDescent="0.2">
      <c r="A7" s="160" t="s">
        <v>18</v>
      </c>
      <c r="B7" s="162" t="s">
        <v>2</v>
      </c>
      <c r="C7" s="163"/>
      <c r="D7" s="156"/>
      <c r="E7" s="157"/>
      <c r="F7" s="166" t="s">
        <v>59</v>
      </c>
      <c r="G7" s="167"/>
      <c r="H7" s="167"/>
      <c r="I7" s="167"/>
      <c r="J7" s="167"/>
      <c r="K7" s="168"/>
      <c r="L7" s="158" t="s">
        <v>35</v>
      </c>
    </row>
    <row r="8" spans="1:14" ht="24" x14ac:dyDescent="0.2">
      <c r="A8" s="161"/>
      <c r="B8" s="164"/>
      <c r="C8" s="165"/>
      <c r="D8" s="7" t="s">
        <v>3</v>
      </c>
      <c r="E8" s="7" t="s">
        <v>60</v>
      </c>
      <c r="F8" s="40" t="s">
        <v>5</v>
      </c>
      <c r="G8" s="40" t="s">
        <v>6</v>
      </c>
      <c r="H8" s="40" t="s">
        <v>7</v>
      </c>
      <c r="I8" s="40" t="s">
        <v>9</v>
      </c>
      <c r="J8" s="40" t="s">
        <v>10</v>
      </c>
      <c r="K8" s="40" t="s">
        <v>107</v>
      </c>
      <c r="L8" s="159"/>
    </row>
    <row r="9" spans="1:14" ht="20.25" customHeight="1" x14ac:dyDescent="0.2">
      <c r="A9" s="58"/>
      <c r="B9" s="59"/>
      <c r="C9" s="60" t="s">
        <v>39</v>
      </c>
      <c r="D9" s="60" t="s">
        <v>41</v>
      </c>
      <c r="E9" s="60" t="s">
        <v>42</v>
      </c>
      <c r="F9" s="60" t="s">
        <v>43</v>
      </c>
      <c r="G9" s="60" t="s">
        <v>44</v>
      </c>
      <c r="H9" s="60" t="s">
        <v>45</v>
      </c>
      <c r="I9" s="60" t="s">
        <v>46</v>
      </c>
      <c r="J9" s="60" t="s">
        <v>47</v>
      </c>
      <c r="K9" s="60"/>
      <c r="L9" s="61" t="s">
        <v>48</v>
      </c>
    </row>
    <row r="10" spans="1:14" ht="30.75" customHeight="1" x14ac:dyDescent="0.2">
      <c r="A10" s="62"/>
      <c r="B10" s="154" t="s">
        <v>0</v>
      </c>
      <c r="C10" s="155"/>
      <c r="D10" s="63">
        <f t="shared" ref="D10:K10" si="0">D11+D16+D22+D25+D27</f>
        <v>0</v>
      </c>
      <c r="E10" s="63">
        <f t="shared" si="0"/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4"/>
    </row>
    <row r="11" spans="1:14" ht="24" x14ac:dyDescent="0.55000000000000004">
      <c r="A11" s="26">
        <v>1</v>
      </c>
      <c r="B11" s="27" t="s">
        <v>19</v>
      </c>
      <c r="C11" s="27"/>
      <c r="D11" s="48">
        <f t="shared" ref="D11:E11" si="1">SUM(D12:D14)</f>
        <v>0</v>
      </c>
      <c r="E11" s="48">
        <f t="shared" si="1"/>
        <v>0</v>
      </c>
      <c r="F11" s="48">
        <f>SUM(F12:F15)</f>
        <v>0</v>
      </c>
      <c r="G11" s="48">
        <f>SUM(G12:G15)</f>
        <v>0</v>
      </c>
      <c r="H11" s="48">
        <f>SUM(H12:H15)</f>
        <v>0</v>
      </c>
      <c r="I11" s="48">
        <f>SUM(I12:I15)</f>
        <v>0</v>
      </c>
      <c r="J11" s="48">
        <f>SUM(J12:J15)</f>
        <v>0</v>
      </c>
      <c r="K11" s="48">
        <f>SUM(K12:K15)</f>
        <v>0</v>
      </c>
      <c r="L11" s="10"/>
    </row>
    <row r="12" spans="1:14" ht="24" x14ac:dyDescent="0.55000000000000004">
      <c r="A12" s="55"/>
      <c r="B12" s="28"/>
      <c r="C12" s="29" t="s">
        <v>21</v>
      </c>
      <c r="D12" s="46"/>
      <c r="E12" s="46"/>
      <c r="F12" s="46"/>
      <c r="G12" s="46"/>
      <c r="H12" s="46"/>
      <c r="I12" s="46"/>
      <c r="J12" s="46"/>
      <c r="K12" s="127"/>
      <c r="L12" s="55"/>
    </row>
    <row r="13" spans="1:14" ht="24" x14ac:dyDescent="0.55000000000000004">
      <c r="A13" s="55"/>
      <c r="B13" s="34"/>
      <c r="C13" s="35" t="s">
        <v>22</v>
      </c>
      <c r="D13" s="46"/>
      <c r="E13" s="46"/>
      <c r="F13" s="46"/>
      <c r="G13" s="46"/>
      <c r="H13" s="46"/>
      <c r="I13" s="46"/>
      <c r="J13" s="46"/>
      <c r="K13" s="46"/>
      <c r="L13" s="37"/>
    </row>
    <row r="14" spans="1:14" ht="24" x14ac:dyDescent="0.55000000000000004">
      <c r="A14" s="55"/>
      <c r="B14" s="32"/>
      <c r="C14" s="33" t="s">
        <v>23</v>
      </c>
      <c r="D14" s="46"/>
      <c r="E14" s="46"/>
      <c r="F14" s="46"/>
      <c r="G14" s="46"/>
      <c r="H14" s="46"/>
      <c r="I14" s="46"/>
      <c r="J14" s="46"/>
      <c r="K14" s="46"/>
      <c r="L14" s="37"/>
    </row>
    <row r="15" spans="1:14" ht="24" x14ac:dyDescent="0.55000000000000004">
      <c r="A15" s="55"/>
      <c r="B15" s="32"/>
      <c r="C15" s="33" t="s">
        <v>100</v>
      </c>
      <c r="D15" s="46"/>
      <c r="E15" s="46"/>
      <c r="F15" s="46"/>
      <c r="G15" s="46"/>
      <c r="H15" s="46"/>
      <c r="I15" s="46"/>
      <c r="J15" s="46"/>
      <c r="K15" s="127"/>
      <c r="L15" s="55"/>
    </row>
    <row r="16" spans="1:14" ht="24" x14ac:dyDescent="0.55000000000000004">
      <c r="A16" s="26">
        <v>2</v>
      </c>
      <c r="B16" s="6" t="s">
        <v>20</v>
      </c>
      <c r="C16" s="6"/>
      <c r="D16" s="48">
        <f t="shared" ref="D16:E16" si="2">SUM(D17:D20)</f>
        <v>0</v>
      </c>
      <c r="E16" s="48">
        <f t="shared" si="2"/>
        <v>0</v>
      </c>
      <c r="F16" s="48">
        <f>SUM(F17:F21)</f>
        <v>0</v>
      </c>
      <c r="G16" s="48">
        <f>SUM(G17:G21)</f>
        <v>0</v>
      </c>
      <c r="H16" s="48">
        <f>SUM(H17:H21)</f>
        <v>0</v>
      </c>
      <c r="I16" s="48">
        <f>SUM(I17:I21)</f>
        <v>0</v>
      </c>
      <c r="J16" s="48">
        <f>SUM(J17:J21)</f>
        <v>0</v>
      </c>
      <c r="K16" s="48">
        <f>SUM(K17:K21)</f>
        <v>0</v>
      </c>
      <c r="L16" s="10"/>
    </row>
    <row r="17" spans="1:12" ht="24" x14ac:dyDescent="0.55000000000000004">
      <c r="A17" s="55"/>
      <c r="B17" s="28"/>
      <c r="C17" s="29" t="s">
        <v>24</v>
      </c>
      <c r="D17" s="46"/>
      <c r="E17" s="46"/>
      <c r="F17" s="46"/>
      <c r="G17" s="46"/>
      <c r="H17" s="46"/>
      <c r="I17" s="46"/>
      <c r="J17" s="50"/>
      <c r="K17" s="127"/>
      <c r="L17" s="55"/>
    </row>
    <row r="18" spans="1:12" ht="24" x14ac:dyDescent="0.55000000000000004">
      <c r="A18" s="55"/>
      <c r="B18" s="34"/>
      <c r="C18" s="35" t="s">
        <v>25</v>
      </c>
      <c r="D18" s="46"/>
      <c r="E18" s="46"/>
      <c r="F18" s="46"/>
      <c r="G18" s="46"/>
      <c r="H18" s="46"/>
      <c r="I18" s="46"/>
      <c r="J18" s="46"/>
      <c r="K18" s="46"/>
      <c r="L18" s="37"/>
    </row>
    <row r="19" spans="1:12" ht="24" x14ac:dyDescent="0.55000000000000004">
      <c r="A19" s="55"/>
      <c r="B19" s="30"/>
      <c r="C19" s="31" t="s">
        <v>26</v>
      </c>
      <c r="D19" s="46"/>
      <c r="E19" s="46"/>
      <c r="F19" s="46"/>
      <c r="G19" s="46"/>
      <c r="H19" s="46"/>
      <c r="I19" s="46"/>
      <c r="J19" s="51"/>
      <c r="K19" s="127"/>
      <c r="L19" s="55"/>
    </row>
    <row r="20" spans="1:12" ht="24" x14ac:dyDescent="0.55000000000000004">
      <c r="A20" s="55"/>
      <c r="B20" s="34"/>
      <c r="C20" s="35" t="s">
        <v>27</v>
      </c>
      <c r="D20" s="46"/>
      <c r="E20" s="46"/>
      <c r="F20" s="46"/>
      <c r="G20" s="46"/>
      <c r="H20" s="46"/>
      <c r="I20" s="46"/>
      <c r="J20" s="46"/>
      <c r="K20" s="46"/>
      <c r="L20" s="37"/>
    </row>
    <row r="21" spans="1:12" ht="24" x14ac:dyDescent="0.55000000000000004">
      <c r="A21" s="55"/>
      <c r="B21" s="34"/>
      <c r="C21" s="35" t="s">
        <v>101</v>
      </c>
      <c r="D21" s="46"/>
      <c r="E21" s="46"/>
      <c r="F21" s="46"/>
      <c r="G21" s="46"/>
      <c r="H21" s="46"/>
      <c r="I21" s="46"/>
      <c r="J21" s="46"/>
      <c r="K21" s="46"/>
      <c r="L21" s="37"/>
    </row>
    <row r="22" spans="1:12" ht="24" x14ac:dyDescent="0.55000000000000004">
      <c r="A22" s="26">
        <v>3</v>
      </c>
      <c r="B22" s="36" t="s">
        <v>28</v>
      </c>
      <c r="C22" s="36"/>
      <c r="D22" s="48">
        <f t="shared" ref="D22:E22" si="3">D23+D24</f>
        <v>0</v>
      </c>
      <c r="E22" s="48">
        <f t="shared" si="3"/>
        <v>0</v>
      </c>
      <c r="F22" s="48">
        <f>F23+F24</f>
        <v>0</v>
      </c>
      <c r="G22" s="48">
        <f>G23+G24</f>
        <v>0</v>
      </c>
      <c r="H22" s="48">
        <f>H23+H24</f>
        <v>0</v>
      </c>
      <c r="I22" s="48">
        <f>I23+I24</f>
        <v>0</v>
      </c>
      <c r="J22" s="48">
        <f>J23+J24</f>
        <v>0</v>
      </c>
      <c r="K22" s="48">
        <f>K23+K24</f>
        <v>0</v>
      </c>
      <c r="L22" s="10"/>
    </row>
    <row r="23" spans="1:12" ht="24" x14ac:dyDescent="0.55000000000000004">
      <c r="A23" s="55"/>
      <c r="B23" s="34"/>
      <c r="C23" s="35" t="s">
        <v>31</v>
      </c>
      <c r="D23" s="46"/>
      <c r="E23" s="46"/>
      <c r="F23" s="46"/>
      <c r="G23" s="46"/>
      <c r="H23" s="46"/>
      <c r="I23" s="46"/>
      <c r="J23" s="46"/>
      <c r="K23" s="46"/>
      <c r="L23" s="37"/>
    </row>
    <row r="24" spans="1:12" ht="24" x14ac:dyDescent="0.55000000000000004">
      <c r="A24" s="55"/>
      <c r="B24" s="34"/>
      <c r="C24" s="35" t="s">
        <v>32</v>
      </c>
      <c r="D24" s="45"/>
      <c r="E24" s="45"/>
      <c r="F24" s="45"/>
      <c r="G24" s="45"/>
      <c r="H24" s="45"/>
      <c r="I24" s="45"/>
      <c r="J24" s="52"/>
      <c r="K24" s="128"/>
      <c r="L24" s="55"/>
    </row>
    <row r="25" spans="1:12" ht="24" x14ac:dyDescent="0.55000000000000004">
      <c r="A25" s="26">
        <v>4</v>
      </c>
      <c r="B25" s="36" t="s">
        <v>29</v>
      </c>
      <c r="C25" s="36"/>
      <c r="D25" s="53">
        <f t="shared" ref="D25:K25" si="4">SUM(D26)</f>
        <v>0</v>
      </c>
      <c r="E25" s="53">
        <f t="shared" si="4"/>
        <v>0</v>
      </c>
      <c r="F25" s="53">
        <f t="shared" si="4"/>
        <v>0</v>
      </c>
      <c r="G25" s="53">
        <f t="shared" si="4"/>
        <v>0</v>
      </c>
      <c r="H25" s="53">
        <f t="shared" si="4"/>
        <v>0</v>
      </c>
      <c r="I25" s="53">
        <f t="shared" si="4"/>
        <v>0</v>
      </c>
      <c r="J25" s="53">
        <f t="shared" si="4"/>
        <v>0</v>
      </c>
      <c r="K25" s="53">
        <f t="shared" si="4"/>
        <v>0</v>
      </c>
      <c r="L25" s="10"/>
    </row>
    <row r="26" spans="1:12" ht="24" x14ac:dyDescent="0.55000000000000004">
      <c r="A26" s="55"/>
      <c r="B26" s="34"/>
      <c r="C26" s="35" t="s">
        <v>102</v>
      </c>
      <c r="D26" s="45"/>
      <c r="E26" s="45"/>
      <c r="F26" s="45"/>
      <c r="G26" s="45"/>
      <c r="H26" s="45"/>
      <c r="I26" s="45"/>
      <c r="J26" s="45"/>
      <c r="K26" s="128"/>
      <c r="L26" s="55"/>
    </row>
    <row r="27" spans="1:12" ht="24" x14ac:dyDescent="0.55000000000000004">
      <c r="A27" s="26">
        <v>5</v>
      </c>
      <c r="B27" s="36" t="s">
        <v>30</v>
      </c>
      <c r="C27" s="36"/>
      <c r="D27" s="53">
        <f t="shared" ref="D27:K27" si="5">SUM(D28)</f>
        <v>0</v>
      </c>
      <c r="E27" s="53">
        <f t="shared" si="5"/>
        <v>0</v>
      </c>
      <c r="F27" s="53">
        <f t="shared" si="5"/>
        <v>0</v>
      </c>
      <c r="G27" s="53">
        <f t="shared" si="5"/>
        <v>0</v>
      </c>
      <c r="H27" s="53">
        <f t="shared" si="5"/>
        <v>0</v>
      </c>
      <c r="I27" s="53">
        <f t="shared" si="5"/>
        <v>0</v>
      </c>
      <c r="J27" s="53">
        <f t="shared" si="5"/>
        <v>0</v>
      </c>
      <c r="K27" s="53">
        <f t="shared" si="5"/>
        <v>0</v>
      </c>
      <c r="L27" s="10"/>
    </row>
    <row r="28" spans="1:12" ht="24" x14ac:dyDescent="0.55000000000000004">
      <c r="A28" s="37"/>
      <c r="B28" s="34"/>
      <c r="C28" s="35" t="s">
        <v>50</v>
      </c>
      <c r="D28" s="45"/>
      <c r="E28" s="45"/>
      <c r="F28" s="45"/>
      <c r="G28" s="45"/>
      <c r="H28" s="45"/>
      <c r="I28" s="45"/>
      <c r="J28" s="45"/>
      <c r="K28" s="109"/>
      <c r="L28" s="39"/>
    </row>
  </sheetData>
  <mergeCells count="9">
    <mergeCell ref="A7:A8"/>
    <mergeCell ref="B7:C8"/>
    <mergeCell ref="F7:K7"/>
    <mergeCell ref="B10:C10"/>
    <mergeCell ref="D7:E7"/>
    <mergeCell ref="L7:L8"/>
    <mergeCell ref="C3:N3"/>
    <mergeCell ref="C1:J1"/>
    <mergeCell ref="C2:J2"/>
  </mergeCells>
  <pageMargins left="0.7" right="0.7" top="0.75" bottom="0.75" header="0.3" footer="0.3"/>
  <pageSetup paperSize="9" scale="5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289-9DE1-4713-A5F7-041815A18B7B}">
  <sheetPr>
    <tabColor rgb="FFFF0000"/>
  </sheetPr>
  <dimension ref="A1:N28"/>
  <sheetViews>
    <sheetView topLeftCell="A10" zoomScale="90" zoomScaleNormal="90" workbookViewId="0">
      <selection activeCell="C1" sqref="C1:K1"/>
    </sheetView>
  </sheetViews>
  <sheetFormatPr defaultRowHeight="14.25" x14ac:dyDescent="0.2"/>
  <cols>
    <col min="1" max="1" width="6.25" customWidth="1"/>
    <col min="2" max="2" width="1.875" customWidth="1"/>
    <col min="3" max="3" width="23.625" customWidth="1"/>
    <col min="4" max="11" width="14" customWidth="1"/>
    <col min="12" max="12" width="28.125" customWidth="1"/>
  </cols>
  <sheetData>
    <row r="1" spans="1:14" ht="33" x14ac:dyDescent="0.75">
      <c r="C1" s="140" t="s">
        <v>55</v>
      </c>
      <c r="D1" s="140"/>
      <c r="E1" s="140"/>
      <c r="F1" s="140"/>
      <c r="G1" s="140"/>
      <c r="H1" s="140"/>
      <c r="I1" s="140"/>
      <c r="J1" s="140"/>
      <c r="K1" s="140"/>
      <c r="L1" s="19"/>
      <c r="M1" s="19"/>
      <c r="N1" s="19"/>
    </row>
    <row r="2" spans="1:14" ht="30.75" x14ac:dyDescent="0.7">
      <c r="C2" s="141" t="s">
        <v>56</v>
      </c>
      <c r="D2" s="141"/>
      <c r="E2" s="141"/>
      <c r="F2" s="141"/>
      <c r="G2" s="141"/>
      <c r="H2" s="141"/>
      <c r="I2" s="141"/>
      <c r="J2" s="141"/>
      <c r="K2" s="141"/>
      <c r="L2" s="18"/>
      <c r="M2" s="18"/>
      <c r="N2" s="18"/>
    </row>
    <row r="3" spans="1:14" ht="27.75" x14ac:dyDescent="0.65"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27.75" x14ac:dyDescent="0.55000000000000004">
      <c r="A4" s="17" t="s">
        <v>15</v>
      </c>
      <c r="B4" s="17"/>
      <c r="C4" s="17"/>
      <c r="D4" s="17"/>
      <c r="G4" s="11"/>
      <c r="H4" s="11"/>
      <c r="I4" s="11"/>
      <c r="J4" s="11"/>
      <c r="K4" s="11"/>
      <c r="L4" s="11"/>
      <c r="M4" s="11"/>
      <c r="N4" s="11"/>
    </row>
    <row r="6" spans="1:14" ht="24" x14ac:dyDescent="0.55000000000000004">
      <c r="L6" s="13" t="s">
        <v>12</v>
      </c>
    </row>
    <row r="7" spans="1:14" ht="24" x14ac:dyDescent="0.2">
      <c r="A7" s="160" t="s">
        <v>18</v>
      </c>
      <c r="B7" s="162" t="s">
        <v>51</v>
      </c>
      <c r="C7" s="163"/>
      <c r="D7" s="171" t="s">
        <v>33</v>
      </c>
      <c r="E7" s="156"/>
      <c r="F7" s="157"/>
      <c r="G7" s="172" t="s">
        <v>34</v>
      </c>
      <c r="H7" s="173"/>
      <c r="I7" s="173"/>
      <c r="J7" s="173"/>
      <c r="K7" s="174"/>
      <c r="L7" s="158" t="s">
        <v>35</v>
      </c>
    </row>
    <row r="8" spans="1:14" ht="24" x14ac:dyDescent="0.2">
      <c r="A8" s="161"/>
      <c r="B8" s="164"/>
      <c r="C8" s="165"/>
      <c r="D8" s="7" t="s">
        <v>8</v>
      </c>
      <c r="E8" s="7" t="s">
        <v>3</v>
      </c>
      <c r="F8" s="7" t="s">
        <v>4</v>
      </c>
      <c r="G8" s="40" t="s">
        <v>5</v>
      </c>
      <c r="H8" s="40" t="s">
        <v>6</v>
      </c>
      <c r="I8" s="40" t="s">
        <v>7</v>
      </c>
      <c r="J8" s="40" t="s">
        <v>9</v>
      </c>
      <c r="K8" s="40" t="s">
        <v>10</v>
      </c>
      <c r="L8" s="159"/>
    </row>
    <row r="9" spans="1:14" ht="20.25" customHeight="1" x14ac:dyDescent="0.2">
      <c r="A9" s="25"/>
      <c r="B9" s="38"/>
      <c r="C9" s="44" t="s">
        <v>39</v>
      </c>
      <c r="D9" s="44" t="s">
        <v>40</v>
      </c>
      <c r="E9" s="44" t="s">
        <v>41</v>
      </c>
      <c r="F9" s="44" t="s">
        <v>42</v>
      </c>
      <c r="G9" s="44" t="s">
        <v>43</v>
      </c>
      <c r="H9" s="44" t="s">
        <v>44</v>
      </c>
      <c r="I9" s="44" t="s">
        <v>45</v>
      </c>
      <c r="J9" s="44" t="s">
        <v>46</v>
      </c>
      <c r="K9" s="44" t="s">
        <v>47</v>
      </c>
      <c r="L9" s="54" t="s">
        <v>48</v>
      </c>
    </row>
    <row r="10" spans="1:14" ht="24" x14ac:dyDescent="0.55000000000000004">
      <c r="A10" s="8"/>
      <c r="B10" s="169" t="s">
        <v>0</v>
      </c>
      <c r="C10" s="170"/>
      <c r="D10" s="47">
        <f t="shared" ref="D10:K10" si="0">D11+D16+D22+D25+D27</f>
        <v>0</v>
      </c>
      <c r="E10" s="47">
        <f t="shared" si="0"/>
        <v>0</v>
      </c>
      <c r="F10" s="47">
        <f t="shared" si="0"/>
        <v>0</v>
      </c>
      <c r="G10" s="47">
        <f t="shared" si="0"/>
        <v>0</v>
      </c>
      <c r="H10" s="47">
        <f t="shared" si="0"/>
        <v>0</v>
      </c>
      <c r="I10" s="47">
        <f t="shared" si="0"/>
        <v>0</v>
      </c>
      <c r="J10" s="47">
        <f t="shared" si="0"/>
        <v>0</v>
      </c>
      <c r="K10" s="47">
        <f t="shared" si="0"/>
        <v>0</v>
      </c>
      <c r="L10" s="9"/>
    </row>
    <row r="11" spans="1:14" ht="24" x14ac:dyDescent="0.55000000000000004">
      <c r="A11" s="26">
        <v>1</v>
      </c>
      <c r="B11" s="27" t="s">
        <v>19</v>
      </c>
      <c r="C11" s="27"/>
      <c r="D11" s="48">
        <f>D12+D13+D14</f>
        <v>0</v>
      </c>
      <c r="E11" s="48">
        <f t="shared" ref="E11:K11" si="1">SUM(E12:E14)</f>
        <v>0</v>
      </c>
      <c r="F11" s="48">
        <f t="shared" si="1"/>
        <v>0</v>
      </c>
      <c r="G11" s="48">
        <f t="shared" si="1"/>
        <v>0</v>
      </c>
      <c r="H11" s="48">
        <f t="shared" si="1"/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10"/>
    </row>
    <row r="12" spans="1:14" ht="24" x14ac:dyDescent="0.55000000000000004">
      <c r="B12" s="28"/>
      <c r="C12" s="29" t="s">
        <v>21</v>
      </c>
      <c r="D12" s="49"/>
      <c r="E12" s="46"/>
      <c r="F12" s="46"/>
      <c r="G12" s="46"/>
      <c r="H12" s="46"/>
      <c r="I12" s="46"/>
      <c r="J12" s="46"/>
      <c r="K12" s="46"/>
      <c r="L12" s="55"/>
    </row>
    <row r="13" spans="1:14" ht="24" x14ac:dyDescent="0.55000000000000004">
      <c r="B13" s="34"/>
      <c r="C13" s="35" t="s">
        <v>22</v>
      </c>
      <c r="D13" s="49"/>
      <c r="E13" s="46"/>
      <c r="F13" s="46"/>
      <c r="G13" s="46"/>
      <c r="H13" s="46"/>
      <c r="I13" s="46"/>
      <c r="J13" s="46"/>
      <c r="K13" s="46"/>
      <c r="L13" s="37"/>
    </row>
    <row r="14" spans="1:14" ht="24" x14ac:dyDescent="0.55000000000000004">
      <c r="B14" s="32"/>
      <c r="C14" s="33" t="s">
        <v>23</v>
      </c>
      <c r="D14" s="49"/>
      <c r="E14" s="46"/>
      <c r="F14" s="46"/>
      <c r="G14" s="46"/>
      <c r="H14" s="46"/>
      <c r="I14" s="46"/>
      <c r="J14" s="46"/>
      <c r="K14" s="46"/>
      <c r="L14" s="37"/>
    </row>
    <row r="15" spans="1:14" ht="24" x14ac:dyDescent="0.55000000000000004">
      <c r="B15" s="32"/>
      <c r="C15" s="33" t="s">
        <v>36</v>
      </c>
      <c r="D15" s="49"/>
      <c r="E15" s="46"/>
      <c r="F15" s="46"/>
      <c r="G15" s="46"/>
      <c r="H15" s="46"/>
      <c r="I15" s="46"/>
      <c r="J15" s="46"/>
      <c r="K15" s="46"/>
      <c r="L15" s="55"/>
    </row>
    <row r="16" spans="1:14" ht="24" x14ac:dyDescent="0.55000000000000004">
      <c r="A16" s="26">
        <v>2</v>
      </c>
      <c r="B16" s="6" t="s">
        <v>20</v>
      </c>
      <c r="C16" s="6"/>
      <c r="D16" s="48">
        <f>D17+D18+D19+D20</f>
        <v>0</v>
      </c>
      <c r="E16" s="48">
        <f t="shared" ref="E16:K16" si="2">SUM(E17:E20)</f>
        <v>0</v>
      </c>
      <c r="F16" s="48">
        <f t="shared" si="2"/>
        <v>0</v>
      </c>
      <c r="G16" s="48">
        <f t="shared" si="2"/>
        <v>0</v>
      </c>
      <c r="H16" s="48">
        <f t="shared" si="2"/>
        <v>0</v>
      </c>
      <c r="I16" s="48">
        <f t="shared" si="2"/>
        <v>0</v>
      </c>
      <c r="J16" s="48">
        <f t="shared" si="2"/>
        <v>0</v>
      </c>
      <c r="K16" s="48">
        <f t="shared" si="2"/>
        <v>0</v>
      </c>
      <c r="L16" s="10"/>
    </row>
    <row r="17" spans="1:12" ht="24" x14ac:dyDescent="0.55000000000000004">
      <c r="B17" s="28"/>
      <c r="C17" s="29" t="s">
        <v>24</v>
      </c>
      <c r="D17" s="49"/>
      <c r="E17" s="46"/>
      <c r="F17" s="46"/>
      <c r="G17" s="46"/>
      <c r="H17" s="46"/>
      <c r="I17" s="46"/>
      <c r="J17" s="46"/>
      <c r="K17" s="50"/>
      <c r="L17" s="55"/>
    </row>
    <row r="18" spans="1:12" ht="24" x14ac:dyDescent="0.55000000000000004">
      <c r="B18" s="34"/>
      <c r="C18" s="35" t="s">
        <v>25</v>
      </c>
      <c r="D18" s="49"/>
      <c r="E18" s="46"/>
      <c r="F18" s="46"/>
      <c r="G18" s="46"/>
      <c r="H18" s="46"/>
      <c r="I18" s="46"/>
      <c r="J18" s="46"/>
      <c r="K18" s="46"/>
      <c r="L18" s="37"/>
    </row>
    <row r="19" spans="1:12" ht="24" x14ac:dyDescent="0.55000000000000004">
      <c r="B19" s="30"/>
      <c r="C19" s="31" t="s">
        <v>26</v>
      </c>
      <c r="D19" s="49"/>
      <c r="E19" s="46"/>
      <c r="F19" s="46"/>
      <c r="G19" s="46"/>
      <c r="H19" s="46"/>
      <c r="I19" s="46"/>
      <c r="J19" s="46"/>
      <c r="K19" s="51"/>
      <c r="L19" s="55"/>
    </row>
    <row r="20" spans="1:12" ht="24" x14ac:dyDescent="0.55000000000000004">
      <c r="B20" s="34"/>
      <c r="C20" s="35" t="s">
        <v>27</v>
      </c>
      <c r="D20" s="49"/>
      <c r="E20" s="46"/>
      <c r="F20" s="46"/>
      <c r="G20" s="46"/>
      <c r="H20" s="46"/>
      <c r="I20" s="46"/>
      <c r="J20" s="46"/>
      <c r="K20" s="46"/>
      <c r="L20" s="37"/>
    </row>
    <row r="21" spans="1:12" ht="24" x14ac:dyDescent="0.55000000000000004">
      <c r="B21" s="34"/>
      <c r="C21" s="35" t="s">
        <v>37</v>
      </c>
      <c r="D21" s="49"/>
      <c r="E21" s="46"/>
      <c r="F21" s="46"/>
      <c r="G21" s="46"/>
      <c r="H21" s="46"/>
      <c r="I21" s="46"/>
      <c r="J21" s="46"/>
      <c r="K21" s="46"/>
      <c r="L21" s="37"/>
    </row>
    <row r="22" spans="1:12" ht="24" x14ac:dyDescent="0.55000000000000004">
      <c r="A22" s="26">
        <v>3</v>
      </c>
      <c r="B22" s="36" t="s">
        <v>28</v>
      </c>
      <c r="C22" s="36"/>
      <c r="D22" s="48">
        <f t="shared" ref="D22:F22" si="3">D23+D24</f>
        <v>0</v>
      </c>
      <c r="E22" s="48">
        <f t="shared" si="3"/>
        <v>0</v>
      </c>
      <c r="F22" s="48">
        <f t="shared" si="3"/>
        <v>0</v>
      </c>
      <c r="G22" s="48">
        <f>G23+G24</f>
        <v>0</v>
      </c>
      <c r="H22" s="48">
        <f>H23+H24</f>
        <v>0</v>
      </c>
      <c r="I22" s="48">
        <f>I23+I24</f>
        <v>0</v>
      </c>
      <c r="J22" s="48">
        <f>J23+J24</f>
        <v>0</v>
      </c>
      <c r="K22" s="48">
        <f>K23+K24</f>
        <v>0</v>
      </c>
      <c r="L22" s="10"/>
    </row>
    <row r="23" spans="1:12" ht="24" x14ac:dyDescent="0.55000000000000004">
      <c r="B23" s="34"/>
      <c r="C23" s="35" t="s">
        <v>31</v>
      </c>
      <c r="D23" s="49"/>
      <c r="E23" s="46"/>
      <c r="F23" s="46"/>
      <c r="G23" s="46"/>
      <c r="H23" s="46"/>
      <c r="I23" s="46"/>
      <c r="J23" s="46"/>
      <c r="K23" s="46"/>
      <c r="L23" s="37"/>
    </row>
    <row r="24" spans="1:12" ht="24" x14ac:dyDescent="0.55000000000000004">
      <c r="B24" s="34"/>
      <c r="C24" s="35" t="s">
        <v>32</v>
      </c>
      <c r="D24" s="49"/>
      <c r="E24" s="45"/>
      <c r="F24" s="45"/>
      <c r="G24" s="45"/>
      <c r="H24" s="45"/>
      <c r="I24" s="45"/>
      <c r="J24" s="45"/>
      <c r="K24" s="52"/>
      <c r="L24" s="55"/>
    </row>
    <row r="25" spans="1:12" ht="24" x14ac:dyDescent="0.55000000000000004">
      <c r="A25" s="26">
        <v>4</v>
      </c>
      <c r="B25" s="36" t="s">
        <v>29</v>
      </c>
      <c r="C25" s="36"/>
      <c r="D25" s="53">
        <f>SUM(D26)</f>
        <v>0</v>
      </c>
      <c r="E25" s="53">
        <f t="shared" ref="E25:K25" si="4">SUM(E26)</f>
        <v>0</v>
      </c>
      <c r="F25" s="53">
        <f t="shared" si="4"/>
        <v>0</v>
      </c>
      <c r="G25" s="53">
        <f t="shared" si="4"/>
        <v>0</v>
      </c>
      <c r="H25" s="53">
        <f t="shared" si="4"/>
        <v>0</v>
      </c>
      <c r="I25" s="53">
        <f t="shared" si="4"/>
        <v>0</v>
      </c>
      <c r="J25" s="53">
        <f t="shared" si="4"/>
        <v>0</v>
      </c>
      <c r="K25" s="53">
        <f t="shared" si="4"/>
        <v>0</v>
      </c>
      <c r="L25" s="10"/>
    </row>
    <row r="26" spans="1:12" ht="24" x14ac:dyDescent="0.55000000000000004">
      <c r="B26" s="34"/>
      <c r="C26" s="35" t="s">
        <v>49</v>
      </c>
      <c r="D26" s="49"/>
      <c r="E26" s="45"/>
      <c r="F26" s="45"/>
      <c r="G26" s="45"/>
      <c r="H26" s="45"/>
      <c r="I26" s="45"/>
      <c r="J26" s="45"/>
      <c r="K26" s="45"/>
      <c r="L26" s="55"/>
    </row>
    <row r="27" spans="1:12" ht="24" x14ac:dyDescent="0.55000000000000004">
      <c r="A27" s="26">
        <v>5</v>
      </c>
      <c r="B27" s="36" t="s">
        <v>30</v>
      </c>
      <c r="C27" s="36"/>
      <c r="D27" s="53">
        <f>SUM(D28)</f>
        <v>0</v>
      </c>
      <c r="E27" s="53">
        <f t="shared" ref="E27:K27" si="5">SUM(E28)</f>
        <v>0</v>
      </c>
      <c r="F27" s="53">
        <f t="shared" si="5"/>
        <v>0</v>
      </c>
      <c r="G27" s="53">
        <f t="shared" si="5"/>
        <v>0</v>
      </c>
      <c r="H27" s="53">
        <f t="shared" si="5"/>
        <v>0</v>
      </c>
      <c r="I27" s="53">
        <f t="shared" si="5"/>
        <v>0</v>
      </c>
      <c r="J27" s="53">
        <f t="shared" si="5"/>
        <v>0</v>
      </c>
      <c r="K27" s="53">
        <f t="shared" si="5"/>
        <v>0</v>
      </c>
      <c r="L27" s="10"/>
    </row>
    <row r="28" spans="1:12" ht="24" x14ac:dyDescent="0.55000000000000004">
      <c r="A28" s="37"/>
      <c r="B28" s="34"/>
      <c r="C28" s="35" t="s">
        <v>50</v>
      </c>
      <c r="D28" s="49"/>
      <c r="E28" s="45"/>
      <c r="F28" s="45"/>
      <c r="G28" s="45"/>
      <c r="H28" s="45"/>
      <c r="I28" s="45"/>
      <c r="J28" s="45"/>
      <c r="K28" s="45"/>
      <c r="L28" s="39"/>
    </row>
  </sheetData>
  <mergeCells count="9">
    <mergeCell ref="B10:C10"/>
    <mergeCell ref="C1:K1"/>
    <mergeCell ref="C2:K2"/>
    <mergeCell ref="C3:N3"/>
    <mergeCell ref="A7:A8"/>
    <mergeCell ref="B7:C8"/>
    <mergeCell ref="D7:F7"/>
    <mergeCell ref="G7:K7"/>
    <mergeCell ref="L7:L8"/>
  </mergeCells>
  <pageMargins left="0.7" right="0.7" top="0.75" bottom="0.75" header="0.3" footer="0.3"/>
  <pageSetup paperSize="9" scale="4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EA5A-B2A1-4C3E-B427-AC3F4D11E47D}">
  <sheetPr>
    <pageSetUpPr fitToPage="1"/>
  </sheetPr>
  <dimension ref="A1:I18"/>
  <sheetViews>
    <sheetView workbookViewId="0">
      <selection sqref="A1:I1"/>
    </sheetView>
  </sheetViews>
  <sheetFormatPr defaultRowHeight="24" x14ac:dyDescent="0.55000000000000004"/>
  <cols>
    <col min="1" max="1" width="7.25" style="11" customWidth="1"/>
    <col min="2" max="2" width="42.375" style="11" customWidth="1"/>
    <col min="3" max="9" width="13.25" style="11" customWidth="1"/>
    <col min="10" max="16384" width="9" style="11"/>
  </cols>
  <sheetData>
    <row r="1" spans="1:9" ht="33" x14ac:dyDescent="0.75">
      <c r="A1" s="140" t="s">
        <v>55</v>
      </c>
      <c r="B1" s="140"/>
      <c r="C1" s="140"/>
      <c r="D1" s="140"/>
      <c r="E1" s="140"/>
      <c r="F1" s="140"/>
      <c r="G1" s="140"/>
      <c r="H1" s="140"/>
      <c r="I1" s="140"/>
    </row>
    <row r="2" spans="1:9" ht="30.75" x14ac:dyDescent="0.7">
      <c r="A2" s="141" t="s">
        <v>14</v>
      </c>
      <c r="B2" s="141"/>
      <c r="C2" s="141"/>
      <c r="D2" s="141"/>
      <c r="E2" s="141"/>
      <c r="F2" s="141"/>
      <c r="G2" s="141"/>
      <c r="H2" s="141"/>
      <c r="I2" s="141"/>
    </row>
    <row r="3" spans="1:9" ht="30.75" x14ac:dyDescent="0.7">
      <c r="A3" s="24"/>
      <c r="B3" s="24"/>
      <c r="C3" s="24"/>
      <c r="D3" s="24"/>
      <c r="E3" s="24"/>
      <c r="F3" s="24"/>
      <c r="G3" s="24"/>
      <c r="H3" s="24"/>
      <c r="I3" s="24"/>
    </row>
    <row r="4" spans="1:9" x14ac:dyDescent="0.55000000000000004">
      <c r="A4" s="12" t="s">
        <v>15</v>
      </c>
    </row>
    <row r="5" spans="1:9" ht="27.75" x14ac:dyDescent="0.55000000000000004">
      <c r="A5" s="17"/>
    </row>
    <row r="6" spans="1:9" x14ac:dyDescent="0.55000000000000004">
      <c r="A6" s="178" t="s">
        <v>13</v>
      </c>
      <c r="B6" s="178" t="s">
        <v>54</v>
      </c>
      <c r="C6" s="175" t="s">
        <v>17</v>
      </c>
      <c r="D6" s="176"/>
      <c r="E6" s="176"/>
      <c r="F6" s="176"/>
      <c r="G6" s="176"/>
      <c r="H6" s="176"/>
      <c r="I6" s="177"/>
    </row>
    <row r="7" spans="1:9" x14ac:dyDescent="0.55000000000000004">
      <c r="A7" s="179"/>
      <c r="B7" s="179"/>
      <c r="C7" s="56" t="s">
        <v>16</v>
      </c>
      <c r="D7" s="56" t="s">
        <v>4</v>
      </c>
      <c r="E7" s="56" t="s">
        <v>5</v>
      </c>
      <c r="F7" s="56" t="s">
        <v>6</v>
      </c>
      <c r="G7" s="56" t="s">
        <v>7</v>
      </c>
      <c r="H7" s="56" t="s">
        <v>9</v>
      </c>
      <c r="I7" s="56" t="s">
        <v>10</v>
      </c>
    </row>
    <row r="8" spans="1:9" x14ac:dyDescent="0.55000000000000004">
      <c r="A8" s="15">
        <v>1</v>
      </c>
      <c r="B8" s="16" t="s">
        <v>52</v>
      </c>
      <c r="C8" s="16"/>
      <c r="D8" s="16"/>
      <c r="E8" s="16"/>
      <c r="F8" s="16"/>
      <c r="G8" s="16"/>
      <c r="H8" s="16"/>
      <c r="I8" s="16"/>
    </row>
    <row r="9" spans="1:9" x14ac:dyDescent="0.55000000000000004">
      <c r="A9" s="15"/>
      <c r="B9" s="16" t="s">
        <v>53</v>
      </c>
      <c r="C9" s="16"/>
      <c r="D9" s="16"/>
      <c r="E9" s="16"/>
      <c r="F9" s="16"/>
      <c r="G9" s="16"/>
      <c r="H9" s="16"/>
      <c r="I9" s="16"/>
    </row>
    <row r="10" spans="1:9" x14ac:dyDescent="0.55000000000000004">
      <c r="A10" s="15">
        <v>2</v>
      </c>
      <c r="B10" s="16" t="s">
        <v>52</v>
      </c>
      <c r="C10" s="16"/>
      <c r="D10" s="16"/>
      <c r="E10" s="16"/>
      <c r="F10" s="16"/>
      <c r="G10" s="16"/>
      <c r="H10" s="16"/>
      <c r="I10" s="16"/>
    </row>
    <row r="11" spans="1:9" x14ac:dyDescent="0.55000000000000004">
      <c r="A11" s="15"/>
      <c r="B11" s="16" t="s">
        <v>53</v>
      </c>
      <c r="C11" s="16"/>
      <c r="D11" s="16"/>
      <c r="E11" s="16"/>
      <c r="F11" s="16"/>
      <c r="G11" s="16"/>
      <c r="H11" s="16"/>
      <c r="I11" s="16"/>
    </row>
    <row r="12" spans="1:9" x14ac:dyDescent="0.55000000000000004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55000000000000004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55000000000000004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55000000000000004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55000000000000004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55000000000000004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55000000000000004">
      <c r="A18" s="16"/>
      <c r="B18" s="16"/>
      <c r="C18" s="16"/>
      <c r="D18" s="16"/>
      <c r="E18" s="16"/>
      <c r="F18" s="16"/>
      <c r="G18" s="16"/>
      <c r="H18" s="16"/>
      <c r="I18" s="16"/>
    </row>
  </sheetData>
  <mergeCells count="5">
    <mergeCell ref="C6:I6"/>
    <mergeCell ref="A1:I1"/>
    <mergeCell ref="A2:I2"/>
    <mergeCell ref="B6:B7"/>
    <mergeCell ref="A6:A7"/>
  </mergeCells>
  <pageMargins left="0.7" right="0.7" top="0.75" bottom="0.75" header="0.3" footer="0.3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สรุปภาพรวม</vt:lpstr>
      <vt:lpstr>1.1 ประมาณการ นร.นศ. 67</vt:lpstr>
      <vt:lpstr>1.2 ประมาณการรายรับ67-71</vt:lpstr>
      <vt:lpstr>2 ประมาณการรายจ่าย</vt:lpstr>
      <vt:lpstr>รายจ่าย (2)</vt:lpstr>
      <vt:lpstr>Sheet5</vt:lpstr>
      <vt:lpstr>'1.1 ประมาณการ นร.นศ. 67'!Print_Area</vt:lpstr>
      <vt:lpstr>'1.2 ประมาณการรายรับ67-71'!Print_Area</vt:lpstr>
      <vt:lpstr>'2 ประมาณการรายจ่าย'!Print_Area</vt:lpstr>
      <vt:lpstr>'รายจ่าย (2)'!Print_Area</vt:lpstr>
      <vt:lpstr>สรุปภาพรวม!Print_Area</vt:lpstr>
      <vt:lpstr>'1.1 ประมาณการ นร.นศ. 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cp:lastPrinted>2022-08-30T08:05:00Z</cp:lastPrinted>
  <dcterms:created xsi:type="dcterms:W3CDTF">2022-06-27T08:55:51Z</dcterms:created>
  <dcterms:modified xsi:type="dcterms:W3CDTF">2023-07-11T03:16:13Z</dcterms:modified>
</cp:coreProperties>
</file>