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74" documentId="8_{6127557E-B1B5-46D7-ABC8-87CBD6BDDF70}" xr6:coauthVersionLast="47" xr6:coauthVersionMax="47" xr10:uidLastSave="{6FF063C9-1701-4581-A9BC-8A63199B897D}"/>
  <bookViews>
    <workbookView xWindow="-120" yWindow="-120" windowWidth="21840" windowHeight="13020" activeTab="1" xr2:uid="{EE348416-0BCD-4513-B448-239AF5B3E62C}"/>
  </bookViews>
  <sheets>
    <sheet name="อธิบายแบบฟอร์ม" sheetId="4" r:id="rId1"/>
    <sheet name="1. คณะเทคโนโลยีฯ (บกศ)" sheetId="2" r:id="rId2"/>
    <sheet name="1. คณะเทคโนโลยีฯ (กศ.ปช.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1_แผนงาน_ส่งเสริมบทบาทและการใช้โอกาสในการเข้าสู่ประชาคมอาเซียน" localSheetId="0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0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0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day1" localSheetId="2">#REF!</definedName>
    <definedName name="_day1" localSheetId="1">#REF!</definedName>
    <definedName name="_day1" localSheetId="0">#REF!</definedName>
    <definedName name="_day1">#REF!</definedName>
    <definedName name="_day10" localSheetId="2">#REF!</definedName>
    <definedName name="_day10" localSheetId="1">#REF!</definedName>
    <definedName name="_day10" localSheetId="0">#REF!</definedName>
    <definedName name="_day10">#REF!</definedName>
    <definedName name="_day11" localSheetId="2">#REF!</definedName>
    <definedName name="_day11" localSheetId="1">#REF!</definedName>
    <definedName name="_day11" localSheetId="0">#REF!</definedName>
    <definedName name="_day11">#REF!</definedName>
    <definedName name="_day12" localSheetId="2">#REF!</definedName>
    <definedName name="_day12" localSheetId="1">#REF!</definedName>
    <definedName name="_day12" localSheetId="0">#REF!</definedName>
    <definedName name="_day12">#REF!</definedName>
    <definedName name="_day13" localSheetId="2">#REF!</definedName>
    <definedName name="_day13" localSheetId="1">#REF!</definedName>
    <definedName name="_day13" localSheetId="0">#REF!</definedName>
    <definedName name="_day13">#REF!</definedName>
    <definedName name="_day19" localSheetId="2">#REF!</definedName>
    <definedName name="_day19" localSheetId="1">#REF!</definedName>
    <definedName name="_day19" localSheetId="0">#REF!</definedName>
    <definedName name="_day19">#REF!</definedName>
    <definedName name="_day2" localSheetId="2">#REF!</definedName>
    <definedName name="_day2" localSheetId="1">#REF!</definedName>
    <definedName name="_day2" localSheetId="0">#REF!</definedName>
    <definedName name="_day2">#REF!</definedName>
    <definedName name="_day3" localSheetId="2">#REF!</definedName>
    <definedName name="_day3" localSheetId="1">#REF!</definedName>
    <definedName name="_day3" localSheetId="0">#REF!</definedName>
    <definedName name="_day3">#REF!</definedName>
    <definedName name="_day4" localSheetId="2">#REF!</definedName>
    <definedName name="_day4" localSheetId="1">#REF!</definedName>
    <definedName name="_day4" localSheetId="0">#REF!</definedName>
    <definedName name="_day4">#REF!</definedName>
    <definedName name="_day5" localSheetId="2">#REF!</definedName>
    <definedName name="_day5" localSheetId="1">#REF!</definedName>
    <definedName name="_day5" localSheetId="0">#REF!</definedName>
    <definedName name="_day5">#REF!</definedName>
    <definedName name="_day6" localSheetId="2">#REF!</definedName>
    <definedName name="_day6" localSheetId="1">#REF!</definedName>
    <definedName name="_day6" localSheetId="0">#REF!</definedName>
    <definedName name="_day6">#REF!</definedName>
    <definedName name="_day7" localSheetId="2">#REF!</definedName>
    <definedName name="_day7" localSheetId="1">#REF!</definedName>
    <definedName name="_day7" localSheetId="0">#REF!</definedName>
    <definedName name="_day7">#REF!</definedName>
    <definedName name="_day8" localSheetId="2">#REF!</definedName>
    <definedName name="_day8" localSheetId="1">#REF!</definedName>
    <definedName name="_day8" localSheetId="0">#REF!</definedName>
    <definedName name="_day8">#REF!</definedName>
    <definedName name="_day9" localSheetId="2">#REF!</definedName>
    <definedName name="_day9" localSheetId="1">#REF!</definedName>
    <definedName name="_day9" localSheetId="0">#REF!</definedName>
    <definedName name="_day9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aa" localSheetId="2">#REF!</definedName>
    <definedName name="aaa" localSheetId="1">#REF!</definedName>
    <definedName name="aaa" localSheetId="0">#REF!</definedName>
    <definedName name="aaa">#REF!</definedName>
    <definedName name="ad" localSheetId="2">#REF!</definedName>
    <definedName name="ad" localSheetId="1">#REF!</definedName>
    <definedName name="ad" localSheetId="0">#REF!</definedName>
    <definedName name="ad">#REF!</definedName>
    <definedName name="ad_1" localSheetId="2">#REF!</definedName>
    <definedName name="ad_1" localSheetId="1">#REF!</definedName>
    <definedName name="ad_1" localSheetId="0">#REF!</definedName>
    <definedName name="ad_1">#REF!</definedName>
    <definedName name="ad_2" localSheetId="2">#REF!</definedName>
    <definedName name="ad_2" localSheetId="1">#REF!</definedName>
    <definedName name="ad_2" localSheetId="0">#REF!</definedName>
    <definedName name="ad_2">#REF!</definedName>
    <definedName name="ads" localSheetId="2">#REF!</definedName>
    <definedName name="ads" localSheetId="1">#REF!</definedName>
    <definedName name="ads" localSheetId="0">#REF!</definedName>
    <definedName name="ads">#REF!</definedName>
    <definedName name="AEC_3" localSheetId="0">[1]Index!$A$66:$A$73</definedName>
    <definedName name="AEC_3">[2]Index!$A$66:$A$73</definedName>
    <definedName name="aor" localSheetId="2">#REF!</definedName>
    <definedName name="aor" localSheetId="1">#REF!</definedName>
    <definedName name="aor" localSheetId="0">#REF!</definedName>
    <definedName name="aor">#REF!</definedName>
    <definedName name="b" localSheetId="2">#REF!</definedName>
    <definedName name="b" localSheetId="1">#REF!</definedName>
    <definedName name="b" localSheetId="0">#REF!</definedName>
    <definedName name="b">#REF!</definedName>
    <definedName name="bbb" localSheetId="2">#REF!</definedName>
    <definedName name="bbb" localSheetId="1">#REF!</definedName>
    <definedName name="bbb" localSheetId="0">#REF!</definedName>
    <definedName name="bbb">#REF!</definedName>
    <definedName name="Bottom_Tank" localSheetId="2">#REF!</definedName>
    <definedName name="Bottom_Tank" localSheetId="1">#REF!</definedName>
    <definedName name="Bottom_Tank" localSheetId="0">#REF!</definedName>
    <definedName name="Bottom_Tank">#REF!</definedName>
    <definedName name="Bottom_Tank_1" localSheetId="2">#REF!</definedName>
    <definedName name="Bottom_Tank_1" localSheetId="1">#REF!</definedName>
    <definedName name="Bottom_Tank_1" localSheetId="0">#REF!</definedName>
    <definedName name="Bottom_Tank_1">#REF!</definedName>
    <definedName name="Bottom_Tank_2" localSheetId="2">#REF!</definedName>
    <definedName name="Bottom_Tank_2" localSheetId="1">#REF!</definedName>
    <definedName name="Bottom_Tank_2" localSheetId="0">#REF!</definedName>
    <definedName name="Bottom_Tank_2">#REF!</definedName>
    <definedName name="Building">#REF!</definedName>
    <definedName name="Building_old">#REF!</definedName>
    <definedName name="CI_NO.7">'[3]Index(วิธีจัดซื้อจัดจ้างno.7)'!$E$2:$E$34</definedName>
    <definedName name="CI_รจ.ตามจริง">'[3]Index no.8'!$C$2:$C$174</definedName>
    <definedName name="CI_อุดหนุน">'[3]Index no.8'!$A$2:$A$24</definedName>
    <definedName name="comg" localSheetId="0">#REF!</definedName>
    <definedName name="comg">#REF!</definedName>
    <definedName name="Commitment_item" localSheetId="0">#REF!</definedName>
    <definedName name="Commitment_item">#REF!</definedName>
    <definedName name="comt" localSheetId="0">#REF!</definedName>
    <definedName name="comt">#REF!</definedName>
    <definedName name="Conun_2" localSheetId="0">[1]Index!$A$1:$A$28</definedName>
    <definedName name="Conun_2">[2]Index!$A$1:$A$28</definedName>
    <definedName name="cost1" localSheetId="2">#REF!</definedName>
    <definedName name="cost1" localSheetId="1">#REF!</definedName>
    <definedName name="cost1" localSheetId="0">#REF!</definedName>
    <definedName name="cost1">#REF!</definedName>
    <definedName name="cost10" localSheetId="2">#REF!</definedName>
    <definedName name="cost10" localSheetId="1">#REF!</definedName>
    <definedName name="cost10" localSheetId="0">#REF!</definedName>
    <definedName name="cost10">#REF!</definedName>
    <definedName name="cost11" localSheetId="2">#REF!</definedName>
    <definedName name="cost11" localSheetId="1">#REF!</definedName>
    <definedName name="cost11" localSheetId="0">#REF!</definedName>
    <definedName name="cost11">#REF!</definedName>
    <definedName name="cost12" localSheetId="2">#REF!</definedName>
    <definedName name="cost12" localSheetId="1">#REF!</definedName>
    <definedName name="cost12" localSheetId="0">#REF!</definedName>
    <definedName name="cost12">#REF!</definedName>
    <definedName name="cost13" localSheetId="2">#REF!</definedName>
    <definedName name="cost13" localSheetId="1">#REF!</definedName>
    <definedName name="cost13" localSheetId="0">#REF!</definedName>
    <definedName name="cost13">#REF!</definedName>
    <definedName name="cost2" localSheetId="2">#REF!</definedName>
    <definedName name="cost2" localSheetId="1">#REF!</definedName>
    <definedName name="cost2" localSheetId="0">#REF!</definedName>
    <definedName name="cost2">#REF!</definedName>
    <definedName name="cost23" localSheetId="2">#REF!</definedName>
    <definedName name="cost23" localSheetId="1">#REF!</definedName>
    <definedName name="cost23" localSheetId="0">#REF!</definedName>
    <definedName name="cost23">#REF!</definedName>
    <definedName name="cost3" localSheetId="2">#REF!</definedName>
    <definedName name="cost3" localSheetId="1">#REF!</definedName>
    <definedName name="cost3" localSheetId="0">#REF!</definedName>
    <definedName name="cost3">#REF!</definedName>
    <definedName name="cost4" localSheetId="2">#REF!</definedName>
    <definedName name="cost4" localSheetId="1">#REF!</definedName>
    <definedName name="cost4" localSheetId="0">#REF!</definedName>
    <definedName name="cost4">#REF!</definedName>
    <definedName name="cost5" localSheetId="2">#REF!</definedName>
    <definedName name="cost5" localSheetId="1">#REF!</definedName>
    <definedName name="cost5" localSheetId="0">#REF!</definedName>
    <definedName name="cost5">#REF!</definedName>
    <definedName name="cost6" localSheetId="2">#REF!</definedName>
    <definedName name="cost6" localSheetId="1">#REF!</definedName>
    <definedName name="cost6" localSheetId="0">#REF!</definedName>
    <definedName name="cost6">#REF!</definedName>
    <definedName name="cost7" localSheetId="2">#REF!</definedName>
    <definedName name="cost7" localSheetId="1">#REF!</definedName>
    <definedName name="cost7" localSheetId="0">#REF!</definedName>
    <definedName name="cost7">#REF!</definedName>
    <definedName name="cost8" localSheetId="2">#REF!</definedName>
    <definedName name="cost8" localSheetId="1">#REF!</definedName>
    <definedName name="cost8" localSheetId="0">#REF!</definedName>
    <definedName name="cost8">#REF!</definedName>
    <definedName name="cost9" localSheetId="2">#REF!</definedName>
    <definedName name="cost9" localSheetId="1">#REF!</definedName>
    <definedName name="cost9" localSheetId="0">#REF!</definedName>
    <definedName name="cost9">#REF!</definedName>
    <definedName name="CostCenter">#REF!</definedName>
    <definedName name="d" localSheetId="0">[4]index!$C$3:$C$9</definedName>
    <definedName name="d">[5]index!$C$3:$C$9</definedName>
    <definedName name="e" localSheetId="2">#REF!</definedName>
    <definedName name="e" localSheetId="1">#REF!</definedName>
    <definedName name="e" localSheetId="0">#REF!</definedName>
    <definedName name="e">#REF!</definedName>
    <definedName name="FC">#REF!</definedName>
    <definedName name="Functional__Area">'[6]Index10-12(1)'!$B$81:$B$119</definedName>
    <definedName name="Functional_area" localSheetId="0">#REF!</definedName>
    <definedName name="Functional_area">#REF!</definedName>
    <definedName name="Functional_Area_no.4">[3]Index_รวม!$B$80:$B$121</definedName>
    <definedName name="Functional_Area_no.6">[3]Index_รวม!$C$86:$C$126</definedName>
    <definedName name="FunctionalArea" localSheetId="0">'[7]Ind.3.6'!$I$4:$I$60</definedName>
    <definedName name="FunctionalArea">'[8]Ind.3.6'!$I$4:$I$60</definedName>
    <definedName name="Fund" localSheetId="0">#REF!</definedName>
    <definedName name="Fund">#REF!</definedName>
    <definedName name="Fund_Center" localSheetId="0">#REF!</definedName>
    <definedName name="Fund_Center">#REF!</definedName>
    <definedName name="fund1" localSheetId="0">#REF!</definedName>
    <definedName name="fund1">#REF!</definedName>
    <definedName name="funda">#REF!</definedName>
    <definedName name="fundc">#REF!</definedName>
    <definedName name="fundcenter" localSheetId="0">'[9]index '!$C$3:$C$40</definedName>
    <definedName name="fundcenter">'[10]index '!$C$3:$C$40</definedName>
    <definedName name="G_16" localSheetId="0">#REF!</definedName>
    <definedName name="G_16">#REF!</definedName>
    <definedName name="G_Policy" localSheetId="0">#REF!</definedName>
    <definedName name="G_Policy">#REF!</definedName>
    <definedName name="HTML_CodePage" hidden="1">874</definedName>
    <definedName name="HTML_Control" localSheetId="2" hidden="1">{"'SUMMATION'!$B$2:$I$2"}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'[11]Income Type'!$A$1:$B$65536</definedName>
    <definedName name="Karupan_old" localSheetId="0">[12]Index!$A$60:$A$63</definedName>
    <definedName name="Karupan_old">[13]Index!$A$60:$A$63</definedName>
    <definedName name="kk" localSheetId="2">#REF!</definedName>
    <definedName name="kk" localSheetId="1">#REF!</definedName>
    <definedName name="kk" localSheetId="0">#REF!</definedName>
    <definedName name="kk">#REF!</definedName>
    <definedName name="L" localSheetId="2">#REF!</definedName>
    <definedName name="L" localSheetId="1">#REF!</definedName>
    <definedName name="L" localSheetId="0">#REF!</definedName>
    <definedName name="L">#REF!</definedName>
    <definedName name="L_1" localSheetId="2">#REF!</definedName>
    <definedName name="L_1" localSheetId="1">#REF!</definedName>
    <definedName name="L_1" localSheetId="0">#REF!</definedName>
    <definedName name="L_1">#REF!</definedName>
    <definedName name="L_2" localSheetId="2">#REF!</definedName>
    <definedName name="L_2" localSheetId="1">#REF!</definedName>
    <definedName name="L_2" localSheetId="0">#REF!</definedName>
    <definedName name="L_2">#REF!</definedName>
    <definedName name="Level_01">'[3]Level (รายรับ)'!$A$3:$A$5</definedName>
    <definedName name="Level_1">'[3]Level (รายจ่าย)'!$A$3:$A$7</definedName>
    <definedName name="lflllldldl" localSheetId="2">#REF!</definedName>
    <definedName name="lflllldldl" localSheetId="1">#REF!</definedName>
    <definedName name="lflllldldl" localSheetId="0">#REF!</definedName>
    <definedName name="lflllldldl">#REF!</definedName>
    <definedName name="ll" localSheetId="2">#REF!</definedName>
    <definedName name="ll" localSheetId="1">#REF!</definedName>
    <definedName name="ll" localSheetId="0">#REF!</definedName>
    <definedName name="ll">#REF!</definedName>
    <definedName name="LLOOO" localSheetId="2">#REF!</definedName>
    <definedName name="LLOOO" localSheetId="1">#REF!</definedName>
    <definedName name="LLOOO" localSheetId="0">#REF!</definedName>
    <definedName name="LLOOO">#REF!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'[3]Level (รายจ่าย)'!$U$3:$V$18</definedName>
    <definedName name="Logic01">'[3]Level (รายรับ)'!$A$13:$B$39</definedName>
    <definedName name="maintain" localSheetId="0">#REF!</definedName>
    <definedName name="maintain">#REF!</definedName>
    <definedName name="Mission" localSheetId="0">#REF!</definedName>
    <definedName name="Mission">#REF!</definedName>
    <definedName name="MMM" localSheetId="2">#REF!</definedName>
    <definedName name="MMM" localSheetId="1">#REF!</definedName>
    <definedName name="MMM" localSheetId="0">#REF!</definedName>
    <definedName name="MMM">#REF!</definedName>
    <definedName name="MMMMM" localSheetId="2">#REF!</definedName>
    <definedName name="MMMMM" localSheetId="1">#REF!</definedName>
    <definedName name="MMMMM" localSheetId="0">#REF!</definedName>
    <definedName name="MMMMM">#REF!</definedName>
    <definedName name="MU_strategic">#REF!</definedName>
    <definedName name="n" localSheetId="2">#REF!</definedName>
    <definedName name="n" localSheetId="1">#REF!</definedName>
    <definedName name="n" localSheetId="0">#REF!</definedName>
    <definedName name="n">#REF!</definedName>
    <definedName name="nnn" localSheetId="2">#REF!</definedName>
    <definedName name="nnn" localSheetId="1">#REF!</definedName>
    <definedName name="nnn" localSheetId="0">#REF!</definedName>
    <definedName name="nnn">#REF!</definedName>
    <definedName name="Obj">#REF!</definedName>
    <definedName name="p" localSheetId="2">#REF!</definedName>
    <definedName name="p" localSheetId="1">#REF!</definedName>
    <definedName name="p" localSheetId="0">#REF!</definedName>
    <definedName name="p">#REF!</definedName>
    <definedName name="_xlnm.Print_Area" localSheetId="2">'1. คณะเทคโนโลยีฯ (กศ.ปช.)'!$A$1:$AA$94</definedName>
    <definedName name="_xlnm.Print_Area" localSheetId="1">'1. คณะเทคโนโลยีฯ (บกศ)'!$A$1:$AA$94</definedName>
    <definedName name="_xlnm.Print_Area" localSheetId="0">อธิบายแบบฟอร์ม!$A$1:$AA$99</definedName>
    <definedName name="_xlnm.Print_Area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2">'1. คณะเทคโนโลยีฯ (กศ.ปช.)'!$6:$7</definedName>
    <definedName name="_xlnm.Print_Titles" localSheetId="1">'1. คณะเทคโนโลยีฯ (บกศ)'!$6:$7</definedName>
    <definedName name="_xlnm.Print_Titles" localSheetId="0">อธิบายแบบฟอร์ม!$6:$7</definedName>
    <definedName name="Roof_Tank" localSheetId="2">#REF!</definedName>
    <definedName name="Roof_Tank" localSheetId="1">#REF!</definedName>
    <definedName name="Roof_Tank" localSheetId="0">#REF!</definedName>
    <definedName name="Roof_Tank">#REF!</definedName>
    <definedName name="Roof_Tank_1" localSheetId="2">#REF!</definedName>
    <definedName name="Roof_Tank_1" localSheetId="1">#REF!</definedName>
    <definedName name="Roof_Tank_1" localSheetId="0">#REF!</definedName>
    <definedName name="Roof_Tank_1">#REF!</definedName>
    <definedName name="Roof_Tank_2" localSheetId="2">#REF!</definedName>
    <definedName name="Roof_Tank_2" localSheetId="1">#REF!</definedName>
    <definedName name="Roof_Tank_2" localSheetId="0">#REF!</definedName>
    <definedName name="Roof_Tank_2">#REF!</definedName>
    <definedName name="RP_tblFormat3_2" localSheetId="2">#REF!</definedName>
    <definedName name="RP_tblFormat3_2" localSheetId="1">#REF!</definedName>
    <definedName name="RP_tblFormat3_2" localSheetId="0">#REF!</definedName>
    <definedName name="RP_tblFormat3_2">#REF!</definedName>
    <definedName name="RP_tblFormat3_2_1" localSheetId="2">#REF!</definedName>
    <definedName name="RP_tblFormat3_2_1" localSheetId="1">#REF!</definedName>
    <definedName name="RP_tblFormat3_2_1" localSheetId="0">#REF!</definedName>
    <definedName name="RP_tblFormat3_2_1">#REF!</definedName>
    <definedName name="RP_tblFormat3_2_2" localSheetId="2">#REF!</definedName>
    <definedName name="RP_tblFormat3_2_2" localSheetId="1">#REF!</definedName>
    <definedName name="RP_tblFormat3_2_2" localSheetId="0">#REF!</definedName>
    <definedName name="RP_tblFormat3_2_2">#REF!</definedName>
    <definedName name="RP_tblRptHeading" localSheetId="2">#REF!</definedName>
    <definedName name="RP_tblRptHeading" localSheetId="1">#REF!</definedName>
    <definedName name="RP_tblRptHeading" localSheetId="0">#REF!</definedName>
    <definedName name="RP_tblRptHeading">#REF!</definedName>
    <definedName name="RP_tblRptHeading_1" localSheetId="2">#REF!</definedName>
    <definedName name="RP_tblRptHeading_1" localSheetId="1">#REF!</definedName>
    <definedName name="RP_tblRptHeading_1" localSheetId="0">#REF!</definedName>
    <definedName name="RP_tblRptHeading_1">#REF!</definedName>
    <definedName name="RP_tblRptHeading_2" localSheetId="2">#REF!</definedName>
    <definedName name="RP_tblRptHeading_2" localSheetId="1">#REF!</definedName>
    <definedName name="RP_tblRptHeading_2" localSheetId="0">#REF!</definedName>
    <definedName name="RP_tblRptHeading_2">#REF!</definedName>
    <definedName name="S_9">#REF!</definedName>
    <definedName name="select">#REF!</definedName>
    <definedName name="status">#REF!</definedName>
    <definedName name="step001">[3]no.4!$B1</definedName>
    <definedName name="step002">[3]no.4!$C1</definedName>
    <definedName name="step003">[3]no.4!$D1</definedName>
    <definedName name="step01">[3]no.6!$B1</definedName>
    <definedName name="step02">[3]no.6!$C1</definedName>
    <definedName name="Table_Logic" localSheetId="0">[7]สูตรแผนงาน!$G$3:$H$6</definedName>
    <definedName name="Table_Logic">[8]สูตรแผนงาน!$G$3:$H$6</definedName>
    <definedName name="ttt" localSheetId="2">#REF!</definedName>
    <definedName name="ttt" localSheetId="1">#REF!</definedName>
    <definedName name="ttt" localSheetId="0">#REF!</definedName>
    <definedName name="ttt">#REF!</definedName>
    <definedName name="W" localSheetId="2">#REF!</definedName>
    <definedName name="W" localSheetId="1">#REF!</definedName>
    <definedName name="W" localSheetId="0">#REF!</definedName>
    <definedName name="W">#REF!</definedName>
    <definedName name="W_1" localSheetId="2">#REF!</definedName>
    <definedName name="W_1" localSheetId="1">#REF!</definedName>
    <definedName name="W_1" localSheetId="0">#REF!</definedName>
    <definedName name="W_1">#REF!</definedName>
    <definedName name="W_2" localSheetId="2">#REF!</definedName>
    <definedName name="W_2" localSheetId="1">#REF!</definedName>
    <definedName name="W_2" localSheetId="0">#REF!</definedName>
    <definedName name="W_2">#REF!</definedName>
    <definedName name="wall_Tank" localSheetId="2">#REF!</definedName>
    <definedName name="wall_Tank" localSheetId="1">#REF!</definedName>
    <definedName name="wall_Tank" localSheetId="0">#REF!</definedName>
    <definedName name="wall_Tank">#REF!</definedName>
    <definedName name="wall_Tank_1" localSheetId="2">#REF!</definedName>
    <definedName name="wall_Tank_1" localSheetId="1">#REF!</definedName>
    <definedName name="wall_Tank_1" localSheetId="0">#REF!</definedName>
    <definedName name="wall_Tank_1">#REF!</definedName>
    <definedName name="wall_Tank_2" localSheetId="2">#REF!</definedName>
    <definedName name="wall_Tank_2" localSheetId="1">#REF!</definedName>
    <definedName name="wall_Tank_2" localSheetId="0">#REF!</definedName>
    <definedName name="wall_Tank_2">#REF!</definedName>
    <definedName name="x" localSheetId="2">#REF!</definedName>
    <definedName name="x" localSheetId="1">#REF!</definedName>
    <definedName name="x" localSheetId="0">#REF!</definedName>
    <definedName name="x">#REF!</definedName>
    <definedName name="year">[3]Index_รวม!$F$6:$F$10</definedName>
    <definedName name="กกกกก" localSheetId="2">#REF!</definedName>
    <definedName name="กกกกก" localSheetId="1">#REF!</definedName>
    <definedName name="กกกกก" localSheetId="0">#REF!</definedName>
    <definedName name="กกกกก">#REF!</definedName>
    <definedName name="กราร" localSheetId="2">#REF!</definedName>
    <definedName name="กราร" localSheetId="1">#REF!</definedName>
    <definedName name="กราร" localSheetId="0">#REF!</definedName>
    <definedName name="กราร">#REF!</definedName>
    <definedName name="กสกสนก" localSheetId="2">#REF!</definedName>
    <definedName name="กสกสนก" localSheetId="1">#REF!</definedName>
    <definedName name="กสกสนก" localSheetId="0">#REF!</definedName>
    <definedName name="กสกสนก">#REF!</definedName>
    <definedName name="กากรกากรกากร" localSheetId="2">#REF!</definedName>
    <definedName name="กากรกากรกากร" localSheetId="1">#REF!</definedName>
    <definedName name="กากรกากรกากร" localSheetId="0">#REF!</definedName>
    <definedName name="กากรกากรกากร">#REF!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 localSheetId="0">'[7]Ind.3.3.1'!$E$22:$E$26</definedName>
    <definedName name="ค.พร้อมของการบริหารจัดการ">'[8]Ind.3.3.1'!$E$22:$E$26</definedName>
    <definedName name="ค.พร้อมบุคลากร" localSheetId="0">'[7]Ind.3.3.1'!$E$15:$E$19</definedName>
    <definedName name="ค.พร้อมบุคลากร">'[8]Ind.3.3.1'!$E$15:$E$19</definedName>
    <definedName name="ค.พร้อมพื้นที่ดำเนินโครงการ" localSheetId="0">'[7]Ind.3.3.1'!$E$10:$E$12</definedName>
    <definedName name="ค.พร้อมพื้นที่ดำเนินโครงการ">'[8]Ind.3.3.1'!$E$10:$E$12</definedName>
    <definedName name="ค.เสี่ยง" localSheetId="0">#REF!</definedName>
    <definedName name="ค.เสี่ยง">#REF!</definedName>
    <definedName name="ครุภัณฑ์">'[14]ข้อมูลหลัก (mu)'!$Z$63692:$Z$63694</definedName>
    <definedName name="ครุภัณฑ์ผูกพันใหม่" localSheetId="0">'[15]Index1 (ห้ามลบ)'!#REF!</definedName>
    <definedName name="ครุภัณฑ์ผูกพันใหม่">'[16]Index1 (ห้ามลบ)'!#REF!</definedName>
    <definedName name="ความพร้อมของการบริหารจัดการ">[3]Index_รวม!$E$31:$E$35</definedName>
    <definedName name="ความพร้อมของบุคลากร_ทีมงาน">[3]Index_รวม!$E$23:$E$27</definedName>
    <definedName name="ความพร้อมของพื้นที่ดำเนินโครงการ">[3]Index_รวม!$E$17:$E$19</definedName>
    <definedName name="ความพร้อมพื้นที่" localSheetId="0">#REF!</definedName>
    <definedName name="ความพร้อมพื้นที่">#REF!</definedName>
    <definedName name="ความเสี่ยงที่อาจเกิดขึ้น">[3]Index_รวม!$E$39:$E$44</definedName>
    <definedName name="ค่าครุภัณฑ์" localSheetId="0">#REF!</definedName>
    <definedName name="ค่าครุภัณฑ์">#REF!</definedName>
    <definedName name="ค่าจ้างชั่วคราว" localSheetId="0">#REF!</definedName>
    <definedName name="ค่าจ้างชั่วคราว">#REF!</definedName>
    <definedName name="ค่าจ้างประจำ" localSheetId="0">#REF!</definedName>
    <definedName name="ค่าจ้างประจำ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 localSheetId="0">'[7]Ind.3.6'!$E$10:$E$28</definedName>
    <definedName name="โครงการ">'[8]Ind.3.6'!$E$10:$E$28</definedName>
    <definedName name="งบเงินอุดหนุน" localSheetId="0">#REF!</definedName>
    <definedName name="งบเงินอุดหนุน">#REF!</definedName>
    <definedName name="งานทั่วไป" localSheetId="0">[17]ภูมิทัศน์!#REF!</definedName>
    <definedName name="งานทั่วไป">[17]ภูมิทัศน์!#REF!</definedName>
    <definedName name="งานบัวเชิงผนัง" localSheetId="0">[17]ภูมิทัศน์!#REF!</definedName>
    <definedName name="งานบัวเชิงผนัง">[17]ภูมิทัศน์!#REF!</definedName>
    <definedName name="งานประตูหน้าต่าง">[17]ภูมิทัศน์!#REF!</definedName>
    <definedName name="งานผนัง">[17]ภูมิทัศน์!#REF!</definedName>
    <definedName name="งานฝ้าเพดาน">[17]ภูมิทัศน์!#REF!</definedName>
    <definedName name="งานพื้น">[17]ภูมิทัศน์!#REF!</definedName>
    <definedName name="งานไฟฟ้า" localSheetId="2">#REF!</definedName>
    <definedName name="งานไฟฟ้า" localSheetId="1">#REF!</definedName>
    <definedName name="งานไฟฟ้า" localSheetId="0">#REF!</definedName>
    <definedName name="งานไฟฟ้า">#REF!</definedName>
    <definedName name="งานสุขภัณฑ์" localSheetId="0">[17]ภูมิทัศน์!#REF!</definedName>
    <definedName name="งานสุขภัณฑ์">[17]ภูมิทัศน์!#REF!</definedName>
    <definedName name="งานหลังคา" localSheetId="0">[17]ภูมิทัศน์!#REF!</definedName>
    <definedName name="งานหลังคา">[17]ภูมิทัศน์!#REF!</definedName>
    <definedName name="เงินเดือน" localSheetId="0">#REF!</definedName>
    <definedName name="เงินเดือน">#REF!</definedName>
    <definedName name="จัดสร้าง" localSheetId="2">#REF!</definedName>
    <definedName name="จัดสร้าง" localSheetId="1">#REF!</definedName>
    <definedName name="จัดสร้าง" localSheetId="0">#REF!</definedName>
    <definedName name="จัดสร้าง">#REF!</definedName>
    <definedName name="จำแนกประเภทครุภัณฑ์">#REF!</definedName>
    <definedName name="ชำรุด">'[14]ข้อมูลหลัก (mu)'!$AE$777:$AE$778</definedName>
    <definedName name="ใช่" localSheetId="2">#REF!</definedName>
    <definedName name="ใช่" localSheetId="1">#REF!</definedName>
    <definedName name="ใช่" localSheetId="0">#REF!</definedName>
    <definedName name="ใช่">#REF!</definedName>
    <definedName name="ซ่อม">#REF!</definedName>
    <definedName name="ด" localSheetId="2">#REF!</definedName>
    <definedName name="ด" localSheetId="1">#REF!</definedName>
    <definedName name="ด" localSheetId="0">#REF!</definedName>
    <definedName name="ด">#REF!</definedName>
    <definedName name="ดด" localSheetId="2">#REF!</definedName>
    <definedName name="ดด" localSheetId="1">#REF!</definedName>
    <definedName name="ดด" localSheetId="0">#REF!</definedName>
    <definedName name="ดด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[3]Index_รวม!$D$6:$D$8</definedName>
    <definedName name="ตัวชี้วัดโครงการ">[6]Indexตัวชี้วัดและแผนงาน!$G$6:$G$9</definedName>
    <definedName name="ที่ดินและสิ่งก่อสร้าง" localSheetId="0">#REF!</definedName>
    <definedName name="ที่ดินและสิ่งก่อสร้าง">#REF!</definedName>
    <definedName name="ที่ตั้ง" localSheetId="0">#REF!</definedName>
    <definedName name="ที่ตั้ง">#REF!</definedName>
    <definedName name="ที่ตั้ง1" localSheetId="0">#REF!</definedName>
    <definedName name="ที่ตั้ง1">#REF!</definedName>
    <definedName name="ที่ตั้ง2" localSheetId="0">'[18]Index1 (ห้ามลบ)'!$B$290:$B$299</definedName>
    <definedName name="ที่ตั้ง2">'[19]Index1 (ห้ามลบ)'!$B$290:$B$299</definedName>
    <definedName name="นย.รัฐบาล" localSheetId="0">'[7]Ind.3.3.1'!$C$54:$C$64</definedName>
    <definedName name="นย.รัฐบาล">'[8]Ind.3.3.1'!$C$54:$C$64</definedName>
    <definedName name="นโยบายรัฐ">[3]Index_รวม!$C$52:$C$62</definedName>
    <definedName name="นโยบายรัฐบาล" localSheetId="0">'[18]Index1 (ห้ามลบ)'!$B$3:$B$65</definedName>
    <definedName name="นโยบายรัฐบาล">'[19]Index1 (ห้ามลบ)'!$B$3:$B$65</definedName>
    <definedName name="ป" localSheetId="2">#REF!</definedName>
    <definedName name="ป" localSheetId="1">#REF!</definedName>
    <definedName name="ป" localSheetId="0">#REF!</definedName>
    <definedName name="ป">#REF!</definedName>
    <definedName name="ประเภท1" localSheetId="0">'[7]Ind.3.3.1'!$C$50:$C$51</definedName>
    <definedName name="ประเภท1">'[8]Ind.3.3.1'!$C$50:$C$51</definedName>
    <definedName name="ประเภทครุภัณฑ์" localSheetId="0">'[18]Index1 (ห้ามลบ)'!$B$268:$B$276</definedName>
    <definedName name="ประเภทครุภัณฑ์">'[19]Index1 (ห้ามลบ)'!$B$268:$B$276</definedName>
    <definedName name="ประเภทครุภัณฑ์__สิ่งก่อสร้าง">'[3]Index no.7'!$A$2:$A$23</definedName>
    <definedName name="ประเภทครุภัณฑ์สิ่งก่อสร้าง">'[20]Index no.4.3'!$A$2:$A$23</definedName>
    <definedName name="ประเภทแผนงาน" localSheetId="0">'[7]Ind.3.3.1'!$A$5:$A$8</definedName>
    <definedName name="ประเภทแผนงาน">'[8]Ind.3.3.1'!$A$5:$A$8</definedName>
    <definedName name="ประสบการณ์และความเชี่ยวชาญในการดำเนินการ">[3]Index_รวม!$E$11:$E$13</definedName>
    <definedName name="ปสก.ค.เชี่ยวชาญ" localSheetId="0">'[7]Ind.3.3.1'!$E$5:$E$7</definedName>
    <definedName name="ปสก.ค.เชี่ยวชาญ">'[8]Ind.3.3.1'!$E$5:$E$7</definedName>
    <definedName name="ปสก.และค.เชี่ยวชาญ" localSheetId="0">#REF!</definedName>
    <definedName name="ปสก.และค.เชี่ยวชาญ">#REF!</definedName>
    <definedName name="เป้าหมายการให้บริการหน่วยงาน">[3]Index_รวม!$C$28:$C$41</definedName>
    <definedName name="เป้าหมายหน่วยงาน" localSheetId="0">#REF!</definedName>
    <definedName name="เป้าหมายหน่วยงาน">#REF!</definedName>
    <definedName name="เป้าหมายให้บริการหน่วยงาน" localSheetId="0">'[7]Ind.3.3.1'!$C$73:$C$80</definedName>
    <definedName name="เป้าหมายให้บริการหน่วยงาน">'[8]Ind.3.3.1'!$C$73:$C$80</definedName>
    <definedName name="โปรดเลือก" localSheetId="0">#REF!</definedName>
    <definedName name="โปรดเลือก">#REF!</definedName>
    <definedName name="ผลผลิต1" localSheetId="0">'[18]Index1 (ห้ามลบ)'!$B$118:$B$215</definedName>
    <definedName name="ผลผลิต1">'[19]Index1 (ห้ามลบ)'!$B$118:$B$215</definedName>
    <definedName name="ผลผลิต3" localSheetId="0">'[7]Ind.3.3.1'!$C$38:$C$47</definedName>
    <definedName name="ผลผลิต3">'[8]Ind.3.3.1'!$C$38:$C$47</definedName>
    <definedName name="ผลผลิตบูรณาการ" localSheetId="0">'[7]Ind.3.3.1'!$G$34:$G$42</definedName>
    <definedName name="ผลผลิตบูรณาการ">'[8]Ind.3.3.1'!$G$34:$G$42</definedName>
    <definedName name="แผนงาน1" localSheetId="0">#REF!</definedName>
    <definedName name="แผนงาน1">#REF!</definedName>
    <definedName name="แผนงาน2561">'[21]Index10-12'!$G$15:$G$17</definedName>
    <definedName name="แผนงานบูรณาการ" localSheetId="0">'[7]Ind.3.3.1'!$G$5:$G$31</definedName>
    <definedName name="แผนงานบูรณาการ">'[8]Ind.3.3.1'!$G$5:$G$31</definedName>
    <definedName name="แผนงานพฐ.ยุท" localSheetId="0">'[7]Ind.3.3.1'!$C$5:$C$35</definedName>
    <definedName name="แผนงานพฐ.ยุท">'[8]Ind.3.3.1'!$C$5:$C$35</definedName>
    <definedName name="พันธกิจ">[3]Index_รวม!$C$45:$C$49</definedName>
    <definedName name="ฟ" localSheetId="2">#REF!</definedName>
    <definedName name="ฟ" localSheetId="1">#REF!</definedName>
    <definedName name="ฟ" localSheetId="0">#REF!</definedName>
    <definedName name="ฟ">#REF!</definedName>
    <definedName name="ไฟฟ_า_ภายใน" localSheetId="2">#REF!</definedName>
    <definedName name="ไฟฟ_า_ภายใน" localSheetId="1">#REF!</definedName>
    <definedName name="ไฟฟ_า_ภายใน" localSheetId="0">#REF!</definedName>
    <definedName name="ไฟฟ_า_ภายใน">#REF!</definedName>
    <definedName name="ไฟฟ_า_ภายใน_1" localSheetId="2">#REF!</definedName>
    <definedName name="ไฟฟ_า_ภายใน_1" localSheetId="1">#REF!</definedName>
    <definedName name="ไฟฟ_า_ภายใน_1" localSheetId="0">#REF!</definedName>
    <definedName name="ไฟฟ_า_ภายใน_1">#REF!</definedName>
    <definedName name="ไฟฟ_า_ภายใน_2" localSheetId="2">#REF!</definedName>
    <definedName name="ไฟฟ_า_ภายใน_2" localSheetId="1">#REF!</definedName>
    <definedName name="ไฟฟ_า_ภายใน_2" localSheetId="0">#REF!</definedName>
    <definedName name="ไฟฟ_า_ภายใน_2">#REF!</definedName>
    <definedName name="ไฟฟ้า_ภายใน" localSheetId="2">#REF!</definedName>
    <definedName name="ไฟฟ้า_ภายใน" localSheetId="1">#REF!</definedName>
    <definedName name="ไฟฟ้า_ภายใน" localSheetId="0">#REF!</definedName>
    <definedName name="ไฟฟ้า_ภายใน">#REF!</definedName>
    <definedName name="ภายใน" localSheetId="2">#REF!</definedName>
    <definedName name="ภายใน" localSheetId="1">#REF!</definedName>
    <definedName name="ภายใน" localSheetId="0">#REF!</definedName>
    <definedName name="ภายใน">#REF!</definedName>
    <definedName name="ภายใน_1" localSheetId="2">#REF!</definedName>
    <definedName name="ภายใน_1" localSheetId="1">#REF!</definedName>
    <definedName name="ภายใน_1" localSheetId="0">#REF!</definedName>
    <definedName name="ภายใน_1">#REF!</definedName>
    <definedName name="ภายใน_2" localSheetId="2">#REF!</definedName>
    <definedName name="ภายใน_2" localSheetId="1">#REF!</definedName>
    <definedName name="ภายใน_2" localSheetId="0">#REF!</definedName>
    <definedName name="ภายใน_2">#REF!</definedName>
    <definedName name="มนุษย์" localSheetId="2">#REF!</definedName>
    <definedName name="มนุษย์" localSheetId="1">#REF!</definedName>
    <definedName name="มนุษย์" localSheetId="0">#REF!</definedName>
    <definedName name="มนุษย์">#REF!</definedName>
    <definedName name="ย่อย_2" localSheetId="0">[1]Index!$I$1:$I$51</definedName>
    <definedName name="ย่อย_2">[2]Index!$I$1:$I$51</definedName>
    <definedName name="ย่อย_3" localSheetId="0">[1]Index!$I$66:$I$103</definedName>
    <definedName name="ย่อย_3">[2]Index!$I$66:$I$103</definedName>
    <definedName name="ยำยำ" localSheetId="2">#REF!</definedName>
    <definedName name="ยำยำ" localSheetId="1">#REF!</definedName>
    <definedName name="ยำยำ" localSheetId="0">#REF!</definedName>
    <definedName name="ยำยำ">#REF!</definedName>
    <definedName name="ยุทธ">#REF!</definedName>
    <definedName name="ยุทธศาสตร์" localSheetId="0">'[9]index '!$A$3:$A$7</definedName>
    <definedName name="ยุทธศาสตร์">'[10]index '!$A$3:$A$7</definedName>
    <definedName name="ยุทธศาสตร์ม.">[3]Index_รวม!$C$20:$C$23</definedName>
    <definedName name="ยุทธศาสตร์มหาวิทยาลัย" localSheetId="0">#REF!</definedName>
    <definedName name="ยุทธศาสตร์มหาวิทยาลัย">#REF!</definedName>
    <definedName name="ยุทธศาสตร์รัฐบาล" localSheetId="0">#REF!</definedName>
    <definedName name="ยุทธศาสตร์รัฐบาล">#REF!</definedName>
    <definedName name="ยุทธฯมหาลัย1" localSheetId="0">'[7]Ind.3.3.1'!$C$67:$C$70</definedName>
    <definedName name="ยุทธฯมหาลัย1">'[8]Ind.3.3.1'!$C$67:$C$70</definedName>
    <definedName name="รวม" localSheetId="2">#REF!</definedName>
    <definedName name="รวม" localSheetId="1">#REF!</definedName>
    <definedName name="รวม" localSheetId="0">#REF!</definedName>
    <definedName name="รวม">#REF!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 localSheetId="0">'[18]Index1 (ห้ามลบ)'!$C$290:$C$295</definedName>
    <definedName name="ลงนาม">'[19]Index1 (ห้ามลบ)'!$C$290:$C$295</definedName>
    <definedName name="ลักษณะ" localSheetId="0">'[18]Index1 (ห้ามลบ)'!$B$316:$B$317</definedName>
    <definedName name="ลักษณะ">'[19]Index1 (ห้ามลบ)'!$B$316:$B$317</definedName>
    <definedName name="ลักษณะครุภัณฑ์">'[3]Index no.7'!$C$2:$C$3</definedName>
    <definedName name="วววววววว" localSheetId="2">#REF!</definedName>
    <definedName name="วววววววว" localSheetId="1">#REF!</definedName>
    <definedName name="วววววววว" localSheetId="0">#REF!</definedName>
    <definedName name="วววววววว">#REF!</definedName>
    <definedName name="ววววววววว" localSheetId="2">#REF!</definedName>
    <definedName name="ววววววววว" localSheetId="1">#REF!</definedName>
    <definedName name="ววววววววว" localSheetId="0">#REF!</definedName>
    <definedName name="ววววววววว">#REF!</definedName>
    <definedName name="วัตถุประสงค์ของครุภัณฑ์">#REF!</definedName>
    <definedName name="วัตถุประสงค์ของครุภัณฑ์_สิ่งก่อสร้าง">'[3]Index no.7'!$B$2:$B$13</definedName>
    <definedName name="ศาลปกครอง" localSheetId="2">#REF!</definedName>
    <definedName name="ศาลปกครอง" localSheetId="1">#REF!</definedName>
    <definedName name="ศาลปกครอง" localSheetId="0">#REF!</definedName>
    <definedName name="ศาลปกครอง">#REF!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 localSheetId="0">'[18]Index1 (ห้ามลบ)'!$B$76:$B$115</definedName>
    <definedName name="หน่วยงาน">'[19]Index1 (ห้ามลบ)'!$B$76:$B$115</definedName>
    <definedName name="หมวดรายจ่าย1" localSheetId="0">#REF!</definedName>
    <definedName name="หมวดรายจ่าย1">#REF!</definedName>
    <definedName name="แหล่งเงิน" localSheetId="0">#REF!</definedName>
    <definedName name="แหล่งเงิน">#REF!</definedName>
    <definedName name="อ" localSheetId="2">#REF!</definedName>
    <definedName name="อ" localSheetId="1">#REF!</definedName>
    <definedName name="อ" localSheetId="0">#REF!</definedName>
    <definedName name="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3" i="4" l="1"/>
  <c r="U93" i="4"/>
  <c r="T93" i="4"/>
  <c r="S93" i="4"/>
  <c r="R93" i="4"/>
  <c r="N93" i="4"/>
  <c r="L93" i="4"/>
  <c r="M93" i="4" s="1"/>
  <c r="J93" i="4"/>
  <c r="I93" i="4"/>
  <c r="H93" i="4"/>
  <c r="G93" i="4"/>
  <c r="F93" i="4"/>
  <c r="W92" i="4"/>
  <c r="U92" i="4"/>
  <c r="T92" i="4"/>
  <c r="S92" i="4"/>
  <c r="R92" i="4"/>
  <c r="N92" i="4"/>
  <c r="L92" i="4"/>
  <c r="M92" i="4" s="1"/>
  <c r="I92" i="4"/>
  <c r="F92" i="4"/>
  <c r="G92" i="4" s="1"/>
  <c r="H92" i="4" s="1"/>
  <c r="J92" i="4" s="1"/>
  <c r="W91" i="4"/>
  <c r="U91" i="4"/>
  <c r="T91" i="4"/>
  <c r="S91" i="4"/>
  <c r="R91" i="4"/>
  <c r="O91" i="4"/>
  <c r="P91" i="4" s="1"/>
  <c r="N91" i="4"/>
  <c r="L91" i="4"/>
  <c r="M91" i="4" s="1"/>
  <c r="J91" i="4"/>
  <c r="I91" i="4"/>
  <c r="G91" i="4"/>
  <c r="H91" i="4" s="1"/>
  <c r="F91" i="4"/>
  <c r="X90" i="4"/>
  <c r="W90" i="4"/>
  <c r="U90" i="4"/>
  <c r="T90" i="4"/>
  <c r="V90" i="4" s="1"/>
  <c r="S90" i="4"/>
  <c r="R90" i="4"/>
  <c r="O90" i="4"/>
  <c r="P90" i="4" s="1"/>
  <c r="N90" i="4"/>
  <c r="L90" i="4"/>
  <c r="M90" i="4" s="1"/>
  <c r="I90" i="4"/>
  <c r="G90" i="4"/>
  <c r="H90" i="4" s="1"/>
  <c r="J90" i="4" s="1"/>
  <c r="F90" i="4"/>
  <c r="W89" i="4"/>
  <c r="U89" i="4"/>
  <c r="T89" i="4"/>
  <c r="S89" i="4"/>
  <c r="R89" i="4"/>
  <c r="N89" i="4"/>
  <c r="L89" i="4"/>
  <c r="M89" i="4" s="1"/>
  <c r="O89" i="4" s="1"/>
  <c r="P89" i="4" s="1"/>
  <c r="I89" i="4"/>
  <c r="F89" i="4"/>
  <c r="G89" i="4" s="1"/>
  <c r="H89" i="4" s="1"/>
  <c r="J89" i="4" s="1"/>
  <c r="X88" i="4"/>
  <c r="U88" i="4"/>
  <c r="O88" i="4"/>
  <c r="N88" i="4"/>
  <c r="W87" i="4"/>
  <c r="U87" i="4"/>
  <c r="T87" i="4"/>
  <c r="S87" i="4"/>
  <c r="R87" i="4"/>
  <c r="N87" i="4"/>
  <c r="L87" i="4"/>
  <c r="M87" i="4" s="1"/>
  <c r="J87" i="4"/>
  <c r="I87" i="4"/>
  <c r="F87" i="4"/>
  <c r="G87" i="4" s="1"/>
  <c r="H87" i="4" s="1"/>
  <c r="Y86" i="4"/>
  <c r="AA86" i="4" s="1"/>
  <c r="W86" i="4"/>
  <c r="U86" i="4"/>
  <c r="Z86" i="4" s="1"/>
  <c r="T86" i="4"/>
  <c r="S86" i="4"/>
  <c r="R86" i="4"/>
  <c r="P86" i="4"/>
  <c r="O86" i="4"/>
  <c r="N86" i="4"/>
  <c r="L86" i="4"/>
  <c r="M86" i="4" s="1"/>
  <c r="J86" i="4"/>
  <c r="I86" i="4"/>
  <c r="G86" i="4"/>
  <c r="H86" i="4" s="1"/>
  <c r="F86" i="4"/>
  <c r="W85" i="4"/>
  <c r="U85" i="4"/>
  <c r="T85" i="4"/>
  <c r="V85" i="4" s="1"/>
  <c r="S85" i="4"/>
  <c r="R85" i="4"/>
  <c r="O85" i="4"/>
  <c r="P85" i="4" s="1"/>
  <c r="N85" i="4"/>
  <c r="L85" i="4"/>
  <c r="M85" i="4" s="1"/>
  <c r="I85" i="4"/>
  <c r="G85" i="4"/>
  <c r="F85" i="4"/>
  <c r="W84" i="4"/>
  <c r="U84" i="4"/>
  <c r="T84" i="4"/>
  <c r="S84" i="4"/>
  <c r="R84" i="4"/>
  <c r="N84" i="4"/>
  <c r="L84" i="4"/>
  <c r="M84" i="4" s="1"/>
  <c r="I84" i="4"/>
  <c r="F84" i="4"/>
  <c r="G84" i="4" s="1"/>
  <c r="H84" i="4" s="1"/>
  <c r="J84" i="4" s="1"/>
  <c r="W83" i="4"/>
  <c r="U83" i="4"/>
  <c r="T83" i="4"/>
  <c r="S83" i="4"/>
  <c r="R83" i="4"/>
  <c r="N83" i="4"/>
  <c r="L83" i="4"/>
  <c r="M83" i="4" s="1"/>
  <c r="J83" i="4"/>
  <c r="I83" i="4"/>
  <c r="F83" i="4"/>
  <c r="G83" i="4" s="1"/>
  <c r="H83" i="4" s="1"/>
  <c r="X82" i="4"/>
  <c r="U82" i="4"/>
  <c r="O82" i="4"/>
  <c r="N82" i="4"/>
  <c r="Y81" i="4"/>
  <c r="W81" i="4"/>
  <c r="U81" i="4"/>
  <c r="T81" i="4"/>
  <c r="V81" i="4" s="1"/>
  <c r="S81" i="4"/>
  <c r="R81" i="4"/>
  <c r="O81" i="4"/>
  <c r="P81" i="4" s="1"/>
  <c r="N81" i="4"/>
  <c r="L81" i="4"/>
  <c r="M81" i="4" s="1"/>
  <c r="J81" i="4"/>
  <c r="I81" i="4"/>
  <c r="G81" i="4"/>
  <c r="H81" i="4" s="1"/>
  <c r="F81" i="4"/>
  <c r="X80" i="4"/>
  <c r="W80" i="4"/>
  <c r="U80" i="4"/>
  <c r="T80" i="4"/>
  <c r="V80" i="4" s="1"/>
  <c r="S80" i="4"/>
  <c r="R80" i="4"/>
  <c r="O80" i="4"/>
  <c r="P80" i="4" s="1"/>
  <c r="N80" i="4"/>
  <c r="L80" i="4"/>
  <c r="M80" i="4" s="1"/>
  <c r="I80" i="4"/>
  <c r="G80" i="4"/>
  <c r="H80" i="4" s="1"/>
  <c r="J80" i="4" s="1"/>
  <c r="F80" i="4"/>
  <c r="X79" i="4"/>
  <c r="W79" i="4"/>
  <c r="U79" i="4"/>
  <c r="T79" i="4"/>
  <c r="V79" i="4" s="1"/>
  <c r="S79" i="4"/>
  <c r="R79" i="4"/>
  <c r="N79" i="4"/>
  <c r="L79" i="4"/>
  <c r="M79" i="4" s="1"/>
  <c r="O79" i="4" s="1"/>
  <c r="P79" i="4" s="1"/>
  <c r="I79" i="4"/>
  <c r="G79" i="4"/>
  <c r="H79" i="4" s="1"/>
  <c r="J79" i="4" s="1"/>
  <c r="F79" i="4"/>
  <c r="W78" i="4"/>
  <c r="U78" i="4"/>
  <c r="T78" i="4"/>
  <c r="S78" i="4"/>
  <c r="R78" i="4"/>
  <c r="N78" i="4"/>
  <c r="L78" i="4"/>
  <c r="M78" i="4" s="1"/>
  <c r="I78" i="4"/>
  <c r="F78" i="4"/>
  <c r="G78" i="4" s="1"/>
  <c r="H78" i="4" s="1"/>
  <c r="J78" i="4" s="1"/>
  <c r="W77" i="4"/>
  <c r="U77" i="4"/>
  <c r="T77" i="4"/>
  <c r="V77" i="4" s="1"/>
  <c r="S77" i="4"/>
  <c r="R77" i="4"/>
  <c r="O77" i="4"/>
  <c r="P77" i="4" s="1"/>
  <c r="N77" i="4"/>
  <c r="L77" i="4"/>
  <c r="M77" i="4" s="1"/>
  <c r="I77" i="4"/>
  <c r="J77" i="4" s="1"/>
  <c r="G77" i="4"/>
  <c r="H77" i="4" s="1"/>
  <c r="F77" i="4"/>
  <c r="T76" i="4"/>
  <c r="S76" i="4"/>
  <c r="U76" i="4" s="1"/>
  <c r="R76" i="4"/>
  <c r="N76" i="4"/>
  <c r="M76" i="4"/>
  <c r="L76" i="4"/>
  <c r="F76" i="4"/>
  <c r="G76" i="4" s="1"/>
  <c r="H76" i="4" s="1"/>
  <c r="W75" i="4"/>
  <c r="U75" i="4"/>
  <c r="Z75" i="4" s="1"/>
  <c r="T75" i="4"/>
  <c r="S75" i="4"/>
  <c r="R75" i="4"/>
  <c r="P75" i="4"/>
  <c r="N75" i="4"/>
  <c r="L75" i="4"/>
  <c r="M75" i="4" s="1"/>
  <c r="O75" i="4" s="1"/>
  <c r="J75" i="4"/>
  <c r="I75" i="4"/>
  <c r="F75" i="4"/>
  <c r="G75" i="4" s="1"/>
  <c r="H75" i="4" s="1"/>
  <c r="W74" i="4"/>
  <c r="U74" i="4"/>
  <c r="Z74" i="4" s="1"/>
  <c r="T74" i="4"/>
  <c r="S74" i="4"/>
  <c r="R74" i="4"/>
  <c r="P74" i="4"/>
  <c r="N74" i="4"/>
  <c r="L74" i="4"/>
  <c r="M74" i="4" s="1"/>
  <c r="O74" i="4" s="1"/>
  <c r="J74" i="4"/>
  <c r="I74" i="4"/>
  <c r="F74" i="4"/>
  <c r="G74" i="4" s="1"/>
  <c r="H74" i="4" s="1"/>
  <c r="W73" i="4"/>
  <c r="U73" i="4"/>
  <c r="Z73" i="4" s="1"/>
  <c r="T73" i="4"/>
  <c r="S73" i="4"/>
  <c r="R73" i="4"/>
  <c r="P73" i="4"/>
  <c r="N73" i="4"/>
  <c r="L73" i="4"/>
  <c r="M73" i="4" s="1"/>
  <c r="O73" i="4" s="1"/>
  <c r="J73" i="4"/>
  <c r="I73" i="4"/>
  <c r="F73" i="4"/>
  <c r="G73" i="4" s="1"/>
  <c r="H73" i="4" s="1"/>
  <c r="W72" i="4"/>
  <c r="U72" i="4"/>
  <c r="Z72" i="4" s="1"/>
  <c r="T72" i="4"/>
  <c r="S72" i="4"/>
  <c r="R72" i="4"/>
  <c r="P72" i="4"/>
  <c r="N72" i="4"/>
  <c r="L72" i="4"/>
  <c r="M72" i="4" s="1"/>
  <c r="O72" i="4" s="1"/>
  <c r="J72" i="4"/>
  <c r="I72" i="4"/>
  <c r="F72" i="4"/>
  <c r="G72" i="4" s="1"/>
  <c r="H72" i="4" s="1"/>
  <c r="W71" i="4"/>
  <c r="U71" i="4"/>
  <c r="Z71" i="4" s="1"/>
  <c r="T71" i="4"/>
  <c r="S71" i="4"/>
  <c r="R71" i="4"/>
  <c r="P71" i="4"/>
  <c r="N71" i="4"/>
  <c r="L71" i="4"/>
  <c r="M71" i="4" s="1"/>
  <c r="O71" i="4" s="1"/>
  <c r="J71" i="4"/>
  <c r="I71" i="4"/>
  <c r="F71" i="4"/>
  <c r="G71" i="4" s="1"/>
  <c r="H71" i="4" s="1"/>
  <c r="R70" i="4"/>
  <c r="S70" i="4" s="1"/>
  <c r="N70" i="4"/>
  <c r="M70" i="4"/>
  <c r="O70" i="4" s="1"/>
  <c r="L70" i="4"/>
  <c r="F70" i="4"/>
  <c r="G70" i="4" s="1"/>
  <c r="H70" i="4" s="1"/>
  <c r="W69" i="4"/>
  <c r="U69" i="4"/>
  <c r="Z69" i="4" s="1"/>
  <c r="T69" i="4"/>
  <c r="S69" i="4"/>
  <c r="R69" i="4"/>
  <c r="P69" i="4"/>
  <c r="N69" i="4"/>
  <c r="L69" i="4"/>
  <c r="M69" i="4" s="1"/>
  <c r="O69" i="4" s="1"/>
  <c r="I69" i="4"/>
  <c r="G69" i="4"/>
  <c r="H69" i="4" s="1"/>
  <c r="J69" i="4" s="1"/>
  <c r="F69" i="4"/>
  <c r="W68" i="4"/>
  <c r="U68" i="4"/>
  <c r="T68" i="4"/>
  <c r="S68" i="4"/>
  <c r="R68" i="4"/>
  <c r="N68" i="4"/>
  <c r="L68" i="4"/>
  <c r="M68" i="4" s="1"/>
  <c r="J68" i="4"/>
  <c r="I68" i="4"/>
  <c r="F68" i="4"/>
  <c r="G68" i="4" s="1"/>
  <c r="H68" i="4" s="1"/>
  <c r="Y68" i="4" s="1"/>
  <c r="X67" i="4"/>
  <c r="W67" i="4"/>
  <c r="S67" i="4"/>
  <c r="U67" i="4" s="1"/>
  <c r="R67" i="4"/>
  <c r="O67" i="4"/>
  <c r="N67" i="4"/>
  <c r="P67" i="4" s="1"/>
  <c r="L67" i="4"/>
  <c r="M67" i="4" s="1"/>
  <c r="I67" i="4"/>
  <c r="I13" i="4" s="1"/>
  <c r="G67" i="4"/>
  <c r="H67" i="4" s="1"/>
  <c r="F67" i="4"/>
  <c r="X66" i="4"/>
  <c r="W66" i="4"/>
  <c r="S66" i="4"/>
  <c r="U66" i="4" s="1"/>
  <c r="R66" i="4"/>
  <c r="O66" i="4"/>
  <c r="N66" i="4"/>
  <c r="P66" i="4" s="1"/>
  <c r="L66" i="4"/>
  <c r="M66" i="4" s="1"/>
  <c r="I66" i="4"/>
  <c r="I12" i="4" s="1"/>
  <c r="G66" i="4"/>
  <c r="H66" i="4" s="1"/>
  <c r="F66" i="4"/>
  <c r="X65" i="4"/>
  <c r="W65" i="4"/>
  <c r="S65" i="4"/>
  <c r="U65" i="4" s="1"/>
  <c r="R65" i="4"/>
  <c r="O65" i="4"/>
  <c r="N65" i="4"/>
  <c r="P65" i="4" s="1"/>
  <c r="L65" i="4"/>
  <c r="M65" i="4" s="1"/>
  <c r="I65" i="4"/>
  <c r="I11" i="4" s="1"/>
  <c r="I9" i="4" s="1"/>
  <c r="G65" i="4"/>
  <c r="H65" i="4" s="1"/>
  <c r="F65" i="4"/>
  <c r="S64" i="4"/>
  <c r="R64" i="4"/>
  <c r="N64" i="4"/>
  <c r="L64" i="4"/>
  <c r="M64" i="4" s="1"/>
  <c r="O64" i="4" s="1"/>
  <c r="F64" i="4"/>
  <c r="G64" i="4" s="1"/>
  <c r="H64" i="4" s="1"/>
  <c r="W63" i="4"/>
  <c r="U63" i="4"/>
  <c r="T63" i="4"/>
  <c r="V63" i="4" s="1"/>
  <c r="S63" i="4"/>
  <c r="R63" i="4"/>
  <c r="N63" i="4"/>
  <c r="L63" i="4"/>
  <c r="M63" i="4" s="1"/>
  <c r="O63" i="4" s="1"/>
  <c r="P63" i="4" s="1"/>
  <c r="I63" i="4"/>
  <c r="F63" i="4"/>
  <c r="G63" i="4" s="1"/>
  <c r="H63" i="4" s="1"/>
  <c r="J63" i="4" s="1"/>
  <c r="W62" i="4"/>
  <c r="U62" i="4"/>
  <c r="T62" i="4"/>
  <c r="S62" i="4"/>
  <c r="R62" i="4"/>
  <c r="O62" i="4"/>
  <c r="P62" i="4" s="1"/>
  <c r="N62" i="4"/>
  <c r="L62" i="4"/>
  <c r="M62" i="4" s="1"/>
  <c r="I62" i="4"/>
  <c r="J62" i="4" s="1"/>
  <c r="F62" i="4"/>
  <c r="G62" i="4" s="1"/>
  <c r="H62" i="4" s="1"/>
  <c r="Y61" i="4"/>
  <c r="W61" i="4"/>
  <c r="U61" i="4"/>
  <c r="T61" i="4"/>
  <c r="V61" i="4" s="1"/>
  <c r="S61" i="4"/>
  <c r="R61" i="4"/>
  <c r="N61" i="4"/>
  <c r="L61" i="4"/>
  <c r="M61" i="4" s="1"/>
  <c r="O61" i="4" s="1"/>
  <c r="P61" i="4" s="1"/>
  <c r="I61" i="4"/>
  <c r="F61" i="4"/>
  <c r="G61" i="4" s="1"/>
  <c r="H61" i="4" s="1"/>
  <c r="J61" i="4" s="1"/>
  <c r="W60" i="4"/>
  <c r="U60" i="4"/>
  <c r="Z60" i="4" s="1"/>
  <c r="T60" i="4"/>
  <c r="S60" i="4"/>
  <c r="R60" i="4"/>
  <c r="P60" i="4"/>
  <c r="O60" i="4"/>
  <c r="N60" i="4"/>
  <c r="L60" i="4"/>
  <c r="M60" i="4" s="1"/>
  <c r="J60" i="4"/>
  <c r="I60" i="4"/>
  <c r="F60" i="4"/>
  <c r="G60" i="4" s="1"/>
  <c r="H60" i="4" s="1"/>
  <c r="Y59" i="4"/>
  <c r="W59" i="4"/>
  <c r="U59" i="4"/>
  <c r="T59" i="4"/>
  <c r="V59" i="4" s="1"/>
  <c r="S59" i="4"/>
  <c r="X59" i="4" s="1"/>
  <c r="R59" i="4"/>
  <c r="N59" i="4"/>
  <c r="L59" i="4"/>
  <c r="M59" i="4" s="1"/>
  <c r="O59" i="4" s="1"/>
  <c r="P59" i="4" s="1"/>
  <c r="I59" i="4"/>
  <c r="F59" i="4"/>
  <c r="G59" i="4" s="1"/>
  <c r="H59" i="4" s="1"/>
  <c r="J59" i="4" s="1"/>
  <c r="R58" i="4"/>
  <c r="S58" i="4" s="1"/>
  <c r="U58" i="4" s="1"/>
  <c r="N58" i="4"/>
  <c r="M58" i="4"/>
  <c r="O58" i="4" s="1"/>
  <c r="L58" i="4"/>
  <c r="F58" i="4"/>
  <c r="G58" i="4" s="1"/>
  <c r="H58" i="4" s="1"/>
  <c r="W57" i="4"/>
  <c r="S57" i="4"/>
  <c r="R57" i="4"/>
  <c r="N57" i="4"/>
  <c r="P57" i="4" s="1"/>
  <c r="L57" i="4"/>
  <c r="M57" i="4" s="1"/>
  <c r="O57" i="4" s="1"/>
  <c r="I57" i="4"/>
  <c r="G57" i="4"/>
  <c r="H57" i="4" s="1"/>
  <c r="J57" i="4" s="1"/>
  <c r="F57" i="4"/>
  <c r="W56" i="4"/>
  <c r="U56" i="4"/>
  <c r="Z56" i="4" s="1"/>
  <c r="S56" i="4"/>
  <c r="T56" i="4" s="1"/>
  <c r="R56" i="4"/>
  <c r="N56" i="4"/>
  <c r="P56" i="4" s="1"/>
  <c r="L56" i="4"/>
  <c r="M56" i="4" s="1"/>
  <c r="O56" i="4" s="1"/>
  <c r="I56" i="4"/>
  <c r="G56" i="4"/>
  <c r="F56" i="4"/>
  <c r="X55" i="4"/>
  <c r="W55" i="4"/>
  <c r="S55" i="4"/>
  <c r="T55" i="4" s="1"/>
  <c r="R55" i="4"/>
  <c r="P55" i="4"/>
  <c r="N55" i="4"/>
  <c r="L55" i="4"/>
  <c r="M55" i="4" s="1"/>
  <c r="O55" i="4" s="1"/>
  <c r="J55" i="4"/>
  <c r="I55" i="4"/>
  <c r="F55" i="4"/>
  <c r="G55" i="4" s="1"/>
  <c r="H55" i="4" s="1"/>
  <c r="W54" i="4"/>
  <c r="S54" i="4"/>
  <c r="R54" i="4"/>
  <c r="N54" i="4"/>
  <c r="L54" i="4"/>
  <c r="M54" i="4" s="1"/>
  <c r="O54" i="4" s="1"/>
  <c r="I54" i="4"/>
  <c r="F54" i="4"/>
  <c r="G54" i="4" s="1"/>
  <c r="H54" i="4" s="1"/>
  <c r="J54" i="4" s="1"/>
  <c r="W53" i="4"/>
  <c r="S53" i="4"/>
  <c r="R53" i="4"/>
  <c r="N53" i="4"/>
  <c r="P53" i="4" s="1"/>
  <c r="L53" i="4"/>
  <c r="M53" i="4" s="1"/>
  <c r="O53" i="4" s="1"/>
  <c r="I53" i="4"/>
  <c r="G53" i="4"/>
  <c r="H53" i="4" s="1"/>
  <c r="J53" i="4" s="1"/>
  <c r="F53" i="4"/>
  <c r="R52" i="4"/>
  <c r="S52" i="4" s="1"/>
  <c r="N52" i="4"/>
  <c r="L52" i="4"/>
  <c r="M52" i="4" s="1"/>
  <c r="O52" i="4" s="1"/>
  <c r="F52" i="4"/>
  <c r="G52" i="4" s="1"/>
  <c r="H52" i="4" s="1"/>
  <c r="W51" i="4"/>
  <c r="T51" i="4"/>
  <c r="S51" i="4"/>
  <c r="R51" i="4"/>
  <c r="N51" i="4"/>
  <c r="L51" i="4"/>
  <c r="M51" i="4" s="1"/>
  <c r="O51" i="4" s="1"/>
  <c r="I51" i="4"/>
  <c r="F51" i="4"/>
  <c r="G51" i="4" s="1"/>
  <c r="H51" i="4" s="1"/>
  <c r="J51" i="4" s="1"/>
  <c r="W50" i="4"/>
  <c r="T50" i="4"/>
  <c r="S50" i="4"/>
  <c r="R50" i="4"/>
  <c r="N50" i="4"/>
  <c r="P50" i="4" s="1"/>
  <c r="L50" i="4"/>
  <c r="M50" i="4" s="1"/>
  <c r="O50" i="4" s="1"/>
  <c r="I50" i="4"/>
  <c r="F50" i="4"/>
  <c r="G50" i="4" s="1"/>
  <c r="H50" i="4" s="1"/>
  <c r="J50" i="4" s="1"/>
  <c r="W49" i="4"/>
  <c r="S49" i="4"/>
  <c r="T49" i="4" s="1"/>
  <c r="R49" i="4"/>
  <c r="N49" i="4"/>
  <c r="P49" i="4" s="1"/>
  <c r="L49" i="4"/>
  <c r="M49" i="4" s="1"/>
  <c r="O49" i="4" s="1"/>
  <c r="I49" i="4"/>
  <c r="F49" i="4"/>
  <c r="G49" i="4" s="1"/>
  <c r="H49" i="4" s="1"/>
  <c r="J49" i="4" s="1"/>
  <c r="W48" i="4"/>
  <c r="S48" i="4"/>
  <c r="R48" i="4"/>
  <c r="N48" i="4"/>
  <c r="L48" i="4"/>
  <c r="M48" i="4" s="1"/>
  <c r="O48" i="4" s="1"/>
  <c r="I48" i="4"/>
  <c r="F48" i="4"/>
  <c r="G48" i="4" s="1"/>
  <c r="H48" i="4" s="1"/>
  <c r="J48" i="4" s="1"/>
  <c r="W47" i="4"/>
  <c r="T47" i="4"/>
  <c r="S47" i="4"/>
  <c r="R47" i="4"/>
  <c r="N47" i="4"/>
  <c r="N11" i="4" s="1"/>
  <c r="L47" i="4"/>
  <c r="M47" i="4" s="1"/>
  <c r="O47" i="4" s="1"/>
  <c r="I47" i="4"/>
  <c r="F47" i="4"/>
  <c r="G47" i="4" s="1"/>
  <c r="H47" i="4" s="1"/>
  <c r="J47" i="4" s="1"/>
  <c r="R46" i="4"/>
  <c r="S46" i="4" s="1"/>
  <c r="N46" i="4"/>
  <c r="M46" i="4"/>
  <c r="O46" i="4" s="1"/>
  <c r="L46" i="4"/>
  <c r="G46" i="4"/>
  <c r="H46" i="4" s="1"/>
  <c r="F46" i="4"/>
  <c r="W45" i="4"/>
  <c r="U45" i="4"/>
  <c r="Z45" i="4" s="1"/>
  <c r="S45" i="4"/>
  <c r="T45" i="4" s="1"/>
  <c r="R45" i="4"/>
  <c r="P45" i="4"/>
  <c r="O45" i="4"/>
  <c r="N45" i="4"/>
  <c r="L45" i="4"/>
  <c r="M45" i="4" s="1"/>
  <c r="J45" i="4"/>
  <c r="I45" i="4"/>
  <c r="G45" i="4"/>
  <c r="H45" i="4" s="1"/>
  <c r="F45" i="4"/>
  <c r="W44" i="4"/>
  <c r="U44" i="4"/>
  <c r="Z44" i="4" s="1"/>
  <c r="S44" i="4"/>
  <c r="T44" i="4" s="1"/>
  <c r="R44" i="4"/>
  <c r="P44" i="4"/>
  <c r="O44" i="4"/>
  <c r="N44" i="4"/>
  <c r="L44" i="4"/>
  <c r="M44" i="4" s="1"/>
  <c r="J44" i="4"/>
  <c r="I44" i="4"/>
  <c r="G44" i="4"/>
  <c r="H44" i="4" s="1"/>
  <c r="F44" i="4"/>
  <c r="W43" i="4"/>
  <c r="U43" i="4"/>
  <c r="Z43" i="4" s="1"/>
  <c r="S43" i="4"/>
  <c r="T43" i="4" s="1"/>
  <c r="R43" i="4"/>
  <c r="P43" i="4"/>
  <c r="O43" i="4"/>
  <c r="N43" i="4"/>
  <c r="L43" i="4"/>
  <c r="M43" i="4" s="1"/>
  <c r="J43" i="4"/>
  <c r="I43" i="4"/>
  <c r="G43" i="4"/>
  <c r="H43" i="4" s="1"/>
  <c r="F43" i="4"/>
  <c r="W42" i="4"/>
  <c r="U42" i="4"/>
  <c r="Z42" i="4" s="1"/>
  <c r="S42" i="4"/>
  <c r="T42" i="4" s="1"/>
  <c r="R42" i="4"/>
  <c r="P42" i="4"/>
  <c r="O42" i="4"/>
  <c r="N42" i="4"/>
  <c r="L42" i="4"/>
  <c r="M42" i="4" s="1"/>
  <c r="J42" i="4"/>
  <c r="I42" i="4"/>
  <c r="G42" i="4"/>
  <c r="H42" i="4" s="1"/>
  <c r="F42" i="4"/>
  <c r="W41" i="4"/>
  <c r="U41" i="4"/>
  <c r="Z41" i="4" s="1"/>
  <c r="S41" i="4"/>
  <c r="T41" i="4" s="1"/>
  <c r="R41" i="4"/>
  <c r="P41" i="4"/>
  <c r="O41" i="4"/>
  <c r="N41" i="4"/>
  <c r="L41" i="4"/>
  <c r="M41" i="4" s="1"/>
  <c r="J41" i="4"/>
  <c r="I41" i="4"/>
  <c r="G41" i="4"/>
  <c r="H41" i="4" s="1"/>
  <c r="F41" i="4"/>
  <c r="S40" i="4"/>
  <c r="U40" i="4" s="1"/>
  <c r="R40" i="4"/>
  <c r="N40" i="4"/>
  <c r="L40" i="4"/>
  <c r="M40" i="4" s="1"/>
  <c r="O40" i="4" s="1"/>
  <c r="F40" i="4"/>
  <c r="G40" i="4" s="1"/>
  <c r="H40" i="4" s="1"/>
  <c r="W39" i="4"/>
  <c r="U39" i="4"/>
  <c r="T39" i="4"/>
  <c r="S39" i="4"/>
  <c r="R39" i="4"/>
  <c r="O39" i="4"/>
  <c r="P39" i="4" s="1"/>
  <c r="N39" i="4"/>
  <c r="L39" i="4"/>
  <c r="M39" i="4" s="1"/>
  <c r="I39" i="4"/>
  <c r="J39" i="4" s="1"/>
  <c r="F39" i="4"/>
  <c r="G39" i="4" s="1"/>
  <c r="H39" i="4" s="1"/>
  <c r="W38" i="4"/>
  <c r="U38" i="4"/>
  <c r="T38" i="4"/>
  <c r="V38" i="4" s="1"/>
  <c r="S38" i="4"/>
  <c r="R38" i="4"/>
  <c r="N38" i="4"/>
  <c r="L38" i="4"/>
  <c r="M38" i="4" s="1"/>
  <c r="O38" i="4" s="1"/>
  <c r="P38" i="4" s="1"/>
  <c r="I38" i="4"/>
  <c r="F38" i="4"/>
  <c r="G38" i="4" s="1"/>
  <c r="H38" i="4" s="1"/>
  <c r="J38" i="4" s="1"/>
  <c r="W37" i="4"/>
  <c r="U37" i="4"/>
  <c r="T37" i="4"/>
  <c r="S37" i="4"/>
  <c r="R37" i="4"/>
  <c r="O37" i="4"/>
  <c r="P37" i="4" s="1"/>
  <c r="N37" i="4"/>
  <c r="L37" i="4"/>
  <c r="M37" i="4" s="1"/>
  <c r="I37" i="4"/>
  <c r="J37" i="4" s="1"/>
  <c r="F37" i="4"/>
  <c r="G37" i="4" s="1"/>
  <c r="H37" i="4" s="1"/>
  <c r="Y36" i="4"/>
  <c r="W36" i="4"/>
  <c r="U36" i="4"/>
  <c r="T36" i="4"/>
  <c r="V36" i="4" s="1"/>
  <c r="S36" i="4"/>
  <c r="R36" i="4"/>
  <c r="N36" i="4"/>
  <c r="L36" i="4"/>
  <c r="M36" i="4" s="1"/>
  <c r="O36" i="4" s="1"/>
  <c r="P36" i="4" s="1"/>
  <c r="I36" i="4"/>
  <c r="F36" i="4"/>
  <c r="G36" i="4" s="1"/>
  <c r="H36" i="4" s="1"/>
  <c r="J36" i="4" s="1"/>
  <c r="W35" i="4"/>
  <c r="R35" i="4"/>
  <c r="S35" i="4" s="1"/>
  <c r="P35" i="4"/>
  <c r="N35" i="4"/>
  <c r="L35" i="4"/>
  <c r="M35" i="4" s="1"/>
  <c r="O35" i="4" s="1"/>
  <c r="I35" i="4"/>
  <c r="H35" i="4"/>
  <c r="J35" i="4" s="1"/>
  <c r="G35" i="4"/>
  <c r="F35" i="4"/>
  <c r="X34" i="4"/>
  <c r="U34" i="4"/>
  <c r="R34" i="4"/>
  <c r="S34" i="4" s="1"/>
  <c r="T34" i="4" s="1"/>
  <c r="O34" i="4"/>
  <c r="N34" i="4"/>
  <c r="L34" i="4"/>
  <c r="M34" i="4" s="1"/>
  <c r="G34" i="4"/>
  <c r="H34" i="4" s="1"/>
  <c r="F34" i="4"/>
  <c r="W33" i="4"/>
  <c r="S33" i="4"/>
  <c r="R33" i="4"/>
  <c r="N33" i="4"/>
  <c r="M33" i="4"/>
  <c r="O33" i="4" s="1"/>
  <c r="L33" i="4"/>
  <c r="I33" i="4"/>
  <c r="F33" i="4"/>
  <c r="G33" i="4" s="1"/>
  <c r="H33" i="4" s="1"/>
  <c r="J33" i="4" s="1"/>
  <c r="W32" i="4"/>
  <c r="U32" i="4"/>
  <c r="Z32" i="4" s="1"/>
  <c r="T32" i="4"/>
  <c r="R32" i="4"/>
  <c r="S32" i="4" s="1"/>
  <c r="X32" i="4" s="1"/>
  <c r="O32" i="4"/>
  <c r="P32" i="4" s="1"/>
  <c r="N32" i="4"/>
  <c r="L32" i="4"/>
  <c r="M32" i="4" s="1"/>
  <c r="J32" i="4"/>
  <c r="I32" i="4"/>
  <c r="G32" i="4"/>
  <c r="H32" i="4" s="1"/>
  <c r="F32" i="4"/>
  <c r="W31" i="4"/>
  <c r="R31" i="4"/>
  <c r="S31" i="4" s="1"/>
  <c r="T31" i="4" s="1"/>
  <c r="N31" i="4"/>
  <c r="L31" i="4"/>
  <c r="M31" i="4" s="1"/>
  <c r="O31" i="4" s="1"/>
  <c r="P31" i="4" s="1"/>
  <c r="I31" i="4"/>
  <c r="F31" i="4"/>
  <c r="G31" i="4" s="1"/>
  <c r="H31" i="4" s="1"/>
  <c r="J31" i="4" s="1"/>
  <c r="W30" i="4"/>
  <c r="U30" i="4"/>
  <c r="T30" i="4"/>
  <c r="R30" i="4"/>
  <c r="S30" i="4" s="1"/>
  <c r="X30" i="4" s="1"/>
  <c r="O30" i="4"/>
  <c r="P30" i="4" s="1"/>
  <c r="N30" i="4"/>
  <c r="L30" i="4"/>
  <c r="M30" i="4" s="1"/>
  <c r="J30" i="4"/>
  <c r="I30" i="4"/>
  <c r="G30" i="4"/>
  <c r="H30" i="4" s="1"/>
  <c r="F30" i="4"/>
  <c r="W29" i="4"/>
  <c r="R29" i="4"/>
  <c r="S29" i="4" s="1"/>
  <c r="U29" i="4" s="1"/>
  <c r="Z29" i="4" s="1"/>
  <c r="N29" i="4"/>
  <c r="L29" i="4"/>
  <c r="M29" i="4" s="1"/>
  <c r="O29" i="4" s="1"/>
  <c r="P29" i="4" s="1"/>
  <c r="I29" i="4"/>
  <c r="F29" i="4"/>
  <c r="G29" i="4" s="1"/>
  <c r="T28" i="4"/>
  <c r="S28" i="4"/>
  <c r="R28" i="4"/>
  <c r="N28" i="4"/>
  <c r="M28" i="4"/>
  <c r="O28" i="4" s="1"/>
  <c r="L28" i="4"/>
  <c r="F28" i="4"/>
  <c r="G28" i="4" s="1"/>
  <c r="H28" i="4" s="1"/>
  <c r="W27" i="4"/>
  <c r="U27" i="4"/>
  <c r="Z27" i="4" s="1"/>
  <c r="T27" i="4"/>
  <c r="R27" i="4"/>
  <c r="S27" i="4" s="1"/>
  <c r="X27" i="4" s="1"/>
  <c r="O27" i="4"/>
  <c r="P27" i="4" s="1"/>
  <c r="N27" i="4"/>
  <c r="L27" i="4"/>
  <c r="M27" i="4" s="1"/>
  <c r="J27" i="4"/>
  <c r="I27" i="4"/>
  <c r="G27" i="4"/>
  <c r="H27" i="4" s="1"/>
  <c r="F27" i="4"/>
  <c r="W26" i="4"/>
  <c r="R26" i="4"/>
  <c r="S26" i="4" s="1"/>
  <c r="S14" i="4" s="1"/>
  <c r="N26" i="4"/>
  <c r="L26" i="4"/>
  <c r="M26" i="4" s="1"/>
  <c r="O26" i="4" s="1"/>
  <c r="P26" i="4" s="1"/>
  <c r="I26" i="4"/>
  <c r="F26" i="4"/>
  <c r="G26" i="4" s="1"/>
  <c r="H26" i="4" s="1"/>
  <c r="J26" i="4" s="1"/>
  <c r="W25" i="4"/>
  <c r="U25" i="4"/>
  <c r="T25" i="4"/>
  <c r="R25" i="4"/>
  <c r="S25" i="4" s="1"/>
  <c r="X25" i="4" s="1"/>
  <c r="O25" i="4"/>
  <c r="P25" i="4" s="1"/>
  <c r="N25" i="4"/>
  <c r="L25" i="4"/>
  <c r="M25" i="4" s="1"/>
  <c r="J25" i="4"/>
  <c r="I25" i="4"/>
  <c r="G25" i="4"/>
  <c r="H25" i="4" s="1"/>
  <c r="F25" i="4"/>
  <c r="W24" i="4"/>
  <c r="R24" i="4"/>
  <c r="S24" i="4" s="1"/>
  <c r="S12" i="4" s="1"/>
  <c r="N24" i="4"/>
  <c r="L24" i="4"/>
  <c r="M24" i="4" s="1"/>
  <c r="O24" i="4" s="1"/>
  <c r="P24" i="4" s="1"/>
  <c r="I24" i="4"/>
  <c r="F24" i="4"/>
  <c r="G24" i="4" s="1"/>
  <c r="H24" i="4" s="1"/>
  <c r="J24" i="4" s="1"/>
  <c r="W23" i="4"/>
  <c r="U23" i="4"/>
  <c r="T23" i="4"/>
  <c r="R23" i="4"/>
  <c r="S23" i="4" s="1"/>
  <c r="X23" i="4" s="1"/>
  <c r="O23" i="4"/>
  <c r="N23" i="4"/>
  <c r="L23" i="4"/>
  <c r="M23" i="4" s="1"/>
  <c r="J23" i="4"/>
  <c r="I23" i="4"/>
  <c r="G23" i="4"/>
  <c r="H23" i="4" s="1"/>
  <c r="F23" i="4"/>
  <c r="S22" i="4"/>
  <c r="R22" i="4"/>
  <c r="N22" i="4"/>
  <c r="M22" i="4"/>
  <c r="O22" i="4" s="1"/>
  <c r="L22" i="4"/>
  <c r="F22" i="4"/>
  <c r="G22" i="4" s="1"/>
  <c r="H22" i="4" s="1"/>
  <c r="W21" i="4"/>
  <c r="R21" i="4"/>
  <c r="N21" i="4"/>
  <c r="L21" i="4"/>
  <c r="M21" i="4" s="1"/>
  <c r="O21" i="4" s="1"/>
  <c r="P21" i="4" s="1"/>
  <c r="I21" i="4"/>
  <c r="G21" i="4"/>
  <c r="G15" i="4" s="1"/>
  <c r="F21" i="4"/>
  <c r="W20" i="4"/>
  <c r="U20" i="4"/>
  <c r="T20" i="4"/>
  <c r="R20" i="4"/>
  <c r="S20" i="4" s="1"/>
  <c r="O20" i="4"/>
  <c r="N20" i="4"/>
  <c r="M20" i="4"/>
  <c r="L20" i="4"/>
  <c r="I20" i="4"/>
  <c r="F20" i="4"/>
  <c r="G20" i="4" s="1"/>
  <c r="W19" i="4"/>
  <c r="R19" i="4"/>
  <c r="S19" i="4" s="1"/>
  <c r="U19" i="4" s="1"/>
  <c r="N19" i="4"/>
  <c r="L19" i="4"/>
  <c r="M19" i="4" s="1"/>
  <c r="O19" i="4" s="1"/>
  <c r="I19" i="4"/>
  <c r="G19" i="4"/>
  <c r="G13" i="4" s="1"/>
  <c r="F19" i="4"/>
  <c r="W18" i="4"/>
  <c r="U18" i="4"/>
  <c r="T18" i="4"/>
  <c r="V18" i="4" s="1"/>
  <c r="R18" i="4"/>
  <c r="S18" i="4" s="1"/>
  <c r="O18" i="4"/>
  <c r="N18" i="4"/>
  <c r="M18" i="4"/>
  <c r="L18" i="4"/>
  <c r="I18" i="4"/>
  <c r="F18" i="4"/>
  <c r="G18" i="4" s="1"/>
  <c r="Z17" i="4"/>
  <c r="W17" i="4"/>
  <c r="V17" i="4"/>
  <c r="T17" i="4"/>
  <c r="Y17" i="4" s="1"/>
  <c r="AA17" i="4" s="1"/>
  <c r="S17" i="4"/>
  <c r="X17" i="4" s="1"/>
  <c r="R17" i="4"/>
  <c r="P17" i="4"/>
  <c r="O17" i="4"/>
  <c r="N17" i="4"/>
  <c r="I17" i="4"/>
  <c r="H17" i="4"/>
  <c r="J17" i="4" s="1"/>
  <c r="G17" i="4"/>
  <c r="F17" i="4"/>
  <c r="X16" i="4"/>
  <c r="R16" i="4"/>
  <c r="Q15" i="4"/>
  <c r="Q9" i="4" s="1"/>
  <c r="I15" i="4"/>
  <c r="E15" i="4"/>
  <c r="F15" i="4" s="1"/>
  <c r="Q14" i="4"/>
  <c r="I14" i="4"/>
  <c r="E14" i="4"/>
  <c r="F14" i="4" s="1"/>
  <c r="Q13" i="4"/>
  <c r="N13" i="4"/>
  <c r="E13" i="4"/>
  <c r="F13" i="4" s="1"/>
  <c r="Q12" i="4"/>
  <c r="N12" i="4"/>
  <c r="E12" i="4"/>
  <c r="F12" i="4" s="1"/>
  <c r="S11" i="4"/>
  <c r="R11" i="4"/>
  <c r="Q11" i="4"/>
  <c r="E11" i="4"/>
  <c r="W11" i="4" s="1"/>
  <c r="M9" i="4"/>
  <c r="K9" i="4"/>
  <c r="E9" i="4"/>
  <c r="X88" i="3"/>
  <c r="W88" i="3"/>
  <c r="R88" i="3"/>
  <c r="S88" i="3" s="1"/>
  <c r="T88" i="3" s="1"/>
  <c r="L88" i="3"/>
  <c r="M88" i="3" s="1"/>
  <c r="I88" i="3"/>
  <c r="J88" i="3" s="1"/>
  <c r="F88" i="3"/>
  <c r="G88" i="3" s="1"/>
  <c r="H88" i="3" s="1"/>
  <c r="W87" i="3"/>
  <c r="X87" i="3" s="1"/>
  <c r="R87" i="3"/>
  <c r="S87" i="3" s="1"/>
  <c r="T87" i="3" s="1"/>
  <c r="M87" i="3"/>
  <c r="O87" i="3" s="1"/>
  <c r="L87" i="3"/>
  <c r="G87" i="3"/>
  <c r="I87" i="3" s="1"/>
  <c r="F87" i="3"/>
  <c r="W86" i="3"/>
  <c r="X86" i="3" s="1"/>
  <c r="R86" i="3"/>
  <c r="S86" i="3" s="1"/>
  <c r="T86" i="3" s="1"/>
  <c r="M86" i="3"/>
  <c r="L86" i="3"/>
  <c r="F86" i="3"/>
  <c r="G86" i="3" s="1"/>
  <c r="I86" i="3" s="1"/>
  <c r="X85" i="3"/>
  <c r="W85" i="3"/>
  <c r="R85" i="3"/>
  <c r="S85" i="3" s="1"/>
  <c r="T85" i="3" s="1"/>
  <c r="V85" i="3" s="1"/>
  <c r="L85" i="3"/>
  <c r="M85" i="3" s="1"/>
  <c r="N85" i="3" s="1"/>
  <c r="F85" i="3"/>
  <c r="G85" i="3" s="1"/>
  <c r="X84" i="3"/>
  <c r="W84" i="3"/>
  <c r="R84" i="3"/>
  <c r="S84" i="3" s="1"/>
  <c r="T84" i="3" s="1"/>
  <c r="L84" i="3"/>
  <c r="M84" i="3" s="1"/>
  <c r="F84" i="3"/>
  <c r="G84" i="3" s="1"/>
  <c r="X83" i="3"/>
  <c r="R83" i="3"/>
  <c r="S83" i="3" s="1"/>
  <c r="T83" i="3" s="1"/>
  <c r="L83" i="3"/>
  <c r="M83" i="3" s="1"/>
  <c r="I83" i="3"/>
  <c r="F83" i="3"/>
  <c r="G83" i="3" s="1"/>
  <c r="H83" i="3" s="1"/>
  <c r="W82" i="3"/>
  <c r="X82" i="3" s="1"/>
  <c r="R82" i="3"/>
  <c r="S82" i="3" s="1"/>
  <c r="T82" i="3" s="1"/>
  <c r="L82" i="3"/>
  <c r="M82" i="3" s="1"/>
  <c r="F82" i="3"/>
  <c r="G82" i="3" s="1"/>
  <c r="W81" i="3"/>
  <c r="X81" i="3" s="1"/>
  <c r="R81" i="3"/>
  <c r="S81" i="3" s="1"/>
  <c r="T81" i="3" s="1"/>
  <c r="L81" i="3"/>
  <c r="M81" i="3" s="1"/>
  <c r="G81" i="3"/>
  <c r="I81" i="3" s="1"/>
  <c r="F81" i="3"/>
  <c r="X80" i="3"/>
  <c r="W80" i="3"/>
  <c r="R80" i="3"/>
  <c r="S80" i="3" s="1"/>
  <c r="T80" i="3" s="1"/>
  <c r="V80" i="3" s="1"/>
  <c r="L80" i="3"/>
  <c r="M80" i="3" s="1"/>
  <c r="N80" i="3" s="1"/>
  <c r="F80" i="3"/>
  <c r="G80" i="3" s="1"/>
  <c r="X79" i="3"/>
  <c r="W79" i="3"/>
  <c r="S79" i="3"/>
  <c r="T79" i="3" s="1"/>
  <c r="R79" i="3"/>
  <c r="M79" i="3"/>
  <c r="O79" i="3" s="1"/>
  <c r="L79" i="3"/>
  <c r="F79" i="3"/>
  <c r="G79" i="3" s="1"/>
  <c r="W78" i="3"/>
  <c r="X78" i="3" s="1"/>
  <c r="R78" i="3"/>
  <c r="S78" i="3" s="1"/>
  <c r="T78" i="3" s="1"/>
  <c r="L78" i="3"/>
  <c r="M78" i="3" s="1"/>
  <c r="F78" i="3"/>
  <c r="G78" i="3" s="1"/>
  <c r="X77" i="3"/>
  <c r="T77" i="3"/>
  <c r="S77" i="3"/>
  <c r="R77" i="3"/>
  <c r="O77" i="3"/>
  <c r="N77" i="3"/>
  <c r="M77" i="3"/>
  <c r="L77" i="3"/>
  <c r="I77" i="3"/>
  <c r="H77" i="3"/>
  <c r="G77" i="3"/>
  <c r="F77" i="3"/>
  <c r="W76" i="3"/>
  <c r="X76" i="3" s="1"/>
  <c r="R76" i="3"/>
  <c r="S76" i="3" s="1"/>
  <c r="T76" i="3" s="1"/>
  <c r="L76" i="3"/>
  <c r="M76" i="3" s="1"/>
  <c r="F76" i="3"/>
  <c r="G76" i="3" s="1"/>
  <c r="X75" i="3"/>
  <c r="W75" i="3"/>
  <c r="R75" i="3"/>
  <c r="S75" i="3" s="1"/>
  <c r="T75" i="3" s="1"/>
  <c r="V75" i="3" s="1"/>
  <c r="O75" i="3"/>
  <c r="P75" i="3" s="1"/>
  <c r="L75" i="3"/>
  <c r="M75" i="3" s="1"/>
  <c r="N75" i="3" s="1"/>
  <c r="F75" i="3"/>
  <c r="G75" i="3" s="1"/>
  <c r="X74" i="3"/>
  <c r="W74" i="3"/>
  <c r="R74" i="3"/>
  <c r="S74" i="3" s="1"/>
  <c r="T74" i="3" s="1"/>
  <c r="L74" i="3"/>
  <c r="M74" i="3" s="1"/>
  <c r="F74" i="3"/>
  <c r="G74" i="3" s="1"/>
  <c r="H74" i="3" s="1"/>
  <c r="W73" i="3"/>
  <c r="X73" i="3" s="1"/>
  <c r="R73" i="3"/>
  <c r="S73" i="3" s="1"/>
  <c r="T73" i="3" s="1"/>
  <c r="L73" i="3"/>
  <c r="M73" i="3" s="1"/>
  <c r="F73" i="3"/>
  <c r="G73" i="3" s="1"/>
  <c r="W72" i="3"/>
  <c r="X72" i="3" s="1"/>
  <c r="R72" i="3"/>
  <c r="S72" i="3" s="1"/>
  <c r="T72" i="3" s="1"/>
  <c r="L72" i="3"/>
  <c r="M72" i="3" s="1"/>
  <c r="F72" i="3"/>
  <c r="G72" i="3" s="1"/>
  <c r="X71" i="3"/>
  <c r="T71" i="3"/>
  <c r="S71" i="3"/>
  <c r="R71" i="3"/>
  <c r="M71" i="3"/>
  <c r="L71" i="3"/>
  <c r="H71" i="3"/>
  <c r="G71" i="3"/>
  <c r="I71" i="3" s="1"/>
  <c r="F71" i="3"/>
  <c r="W70" i="3"/>
  <c r="X70" i="3" s="1"/>
  <c r="R70" i="3"/>
  <c r="S70" i="3" s="1"/>
  <c r="T70" i="3" s="1"/>
  <c r="L70" i="3"/>
  <c r="M70" i="3" s="1"/>
  <c r="F70" i="3"/>
  <c r="G70" i="3" s="1"/>
  <c r="X69" i="3"/>
  <c r="W69" i="3"/>
  <c r="R69" i="3"/>
  <c r="S69" i="3" s="1"/>
  <c r="T69" i="3" s="1"/>
  <c r="L69" i="3"/>
  <c r="M69" i="3" s="1"/>
  <c r="O69" i="3" s="1"/>
  <c r="F69" i="3"/>
  <c r="G69" i="3" s="1"/>
  <c r="X68" i="3"/>
  <c r="W68" i="3"/>
  <c r="R68" i="3"/>
  <c r="S68" i="3" s="1"/>
  <c r="T68" i="3" s="1"/>
  <c r="M68" i="3"/>
  <c r="O68" i="3" s="1"/>
  <c r="L68" i="3"/>
  <c r="G68" i="3"/>
  <c r="I68" i="3" s="1"/>
  <c r="F68" i="3"/>
  <c r="W67" i="3"/>
  <c r="X67" i="3" s="1"/>
  <c r="R67" i="3"/>
  <c r="S67" i="3" s="1"/>
  <c r="T67" i="3" s="1"/>
  <c r="L67" i="3"/>
  <c r="M67" i="3" s="1"/>
  <c r="F67" i="3"/>
  <c r="G67" i="3" s="1"/>
  <c r="W66" i="3"/>
  <c r="X66" i="3" s="1"/>
  <c r="R66" i="3"/>
  <c r="S66" i="3" s="1"/>
  <c r="T66" i="3" s="1"/>
  <c r="V66" i="3" s="1"/>
  <c r="L66" i="3"/>
  <c r="M66" i="3" s="1"/>
  <c r="F66" i="3"/>
  <c r="G66" i="3" s="1"/>
  <c r="X65" i="3"/>
  <c r="R65" i="3"/>
  <c r="S65" i="3" s="1"/>
  <c r="T65" i="3" s="1"/>
  <c r="L65" i="3"/>
  <c r="M65" i="3" s="1"/>
  <c r="G65" i="3"/>
  <c r="F65" i="3"/>
  <c r="X64" i="3"/>
  <c r="W64" i="3"/>
  <c r="R64" i="3"/>
  <c r="S64" i="3" s="1"/>
  <c r="T64" i="3" s="1"/>
  <c r="L64" i="3"/>
  <c r="M64" i="3" s="1"/>
  <c r="N64" i="3" s="1"/>
  <c r="H64" i="3"/>
  <c r="J64" i="3" s="1"/>
  <c r="F64" i="3"/>
  <c r="G64" i="3" s="1"/>
  <c r="I64" i="3" s="1"/>
  <c r="X63" i="3"/>
  <c r="W63" i="3"/>
  <c r="T63" i="3"/>
  <c r="V63" i="3" s="1"/>
  <c r="S63" i="3"/>
  <c r="R63" i="3"/>
  <c r="L63" i="3"/>
  <c r="M63" i="3" s="1"/>
  <c r="N63" i="3" s="1"/>
  <c r="F63" i="3"/>
  <c r="G63" i="3" s="1"/>
  <c r="H63" i="3" s="1"/>
  <c r="W62" i="3"/>
  <c r="X62" i="3" s="1"/>
  <c r="R62" i="3"/>
  <c r="S62" i="3" s="1"/>
  <c r="T62" i="3" s="1"/>
  <c r="M62" i="3"/>
  <c r="O62" i="3" s="1"/>
  <c r="L62" i="3"/>
  <c r="I62" i="3"/>
  <c r="H62" i="3"/>
  <c r="J62" i="3" s="1"/>
  <c r="F62" i="3"/>
  <c r="G62" i="3" s="1"/>
  <c r="X61" i="3"/>
  <c r="W61" i="3"/>
  <c r="R61" i="3"/>
  <c r="S61" i="3" s="1"/>
  <c r="T61" i="3" s="1"/>
  <c r="L61" i="3"/>
  <c r="M61" i="3" s="1"/>
  <c r="F61" i="3"/>
  <c r="G61" i="3" s="1"/>
  <c r="W60" i="3"/>
  <c r="X60" i="3" s="1"/>
  <c r="R60" i="3"/>
  <c r="S60" i="3" s="1"/>
  <c r="T60" i="3" s="1"/>
  <c r="V60" i="3" s="1"/>
  <c r="L60" i="3"/>
  <c r="M60" i="3" s="1"/>
  <c r="F60" i="3"/>
  <c r="G60" i="3" s="1"/>
  <c r="X59" i="3"/>
  <c r="R59" i="3"/>
  <c r="S59" i="3" s="1"/>
  <c r="T59" i="3" s="1"/>
  <c r="L59" i="3"/>
  <c r="M59" i="3" s="1"/>
  <c r="O59" i="3" s="1"/>
  <c r="H59" i="3"/>
  <c r="G59" i="3"/>
  <c r="I59" i="3" s="1"/>
  <c r="F59" i="3"/>
  <c r="X58" i="3"/>
  <c r="W58" i="3"/>
  <c r="S58" i="3"/>
  <c r="T58" i="3" s="1"/>
  <c r="R58" i="3"/>
  <c r="L58" i="3"/>
  <c r="M58" i="3" s="1"/>
  <c r="O58" i="3" s="1"/>
  <c r="F58" i="3"/>
  <c r="G58" i="3" s="1"/>
  <c r="X57" i="3"/>
  <c r="W57" i="3"/>
  <c r="R57" i="3"/>
  <c r="S57" i="3" s="1"/>
  <c r="T57" i="3" s="1"/>
  <c r="L57" i="3"/>
  <c r="M57" i="3" s="1"/>
  <c r="F57" i="3"/>
  <c r="G57" i="3" s="1"/>
  <c r="I57" i="3" s="1"/>
  <c r="X56" i="3"/>
  <c r="W56" i="3"/>
  <c r="R56" i="3"/>
  <c r="S56" i="3" s="1"/>
  <c r="T56" i="3" s="1"/>
  <c r="L56" i="3"/>
  <c r="M56" i="3" s="1"/>
  <c r="F56" i="3"/>
  <c r="G56" i="3" s="1"/>
  <c r="W55" i="3"/>
  <c r="X55" i="3" s="1"/>
  <c r="R55" i="3"/>
  <c r="S55" i="3" s="1"/>
  <c r="T55" i="3" s="1"/>
  <c r="L55" i="3"/>
  <c r="M55" i="3" s="1"/>
  <c r="N55" i="3" s="1"/>
  <c r="H55" i="3"/>
  <c r="J55" i="3" s="1"/>
  <c r="F55" i="3"/>
  <c r="G55" i="3" s="1"/>
  <c r="I55" i="3" s="1"/>
  <c r="X54" i="3"/>
  <c r="W54" i="3"/>
  <c r="R54" i="3"/>
  <c r="S54" i="3" s="1"/>
  <c r="T54" i="3" s="1"/>
  <c r="V54" i="3" s="1"/>
  <c r="L54" i="3"/>
  <c r="M54" i="3" s="1"/>
  <c r="N54" i="3" s="1"/>
  <c r="F54" i="3"/>
  <c r="G54" i="3" s="1"/>
  <c r="H54" i="3" s="1"/>
  <c r="X53" i="3"/>
  <c r="S53" i="3"/>
  <c r="T53" i="3" s="1"/>
  <c r="R53" i="3"/>
  <c r="L53" i="3"/>
  <c r="M53" i="3" s="1"/>
  <c r="F53" i="3"/>
  <c r="G53" i="3" s="1"/>
  <c r="W52" i="3"/>
  <c r="X52" i="3" s="1"/>
  <c r="T52" i="3"/>
  <c r="R52" i="3"/>
  <c r="S52" i="3" s="1"/>
  <c r="M52" i="3"/>
  <c r="O52" i="3" s="1"/>
  <c r="L52" i="3"/>
  <c r="F52" i="3"/>
  <c r="G52" i="3" s="1"/>
  <c r="H52" i="3" s="1"/>
  <c r="W51" i="3"/>
  <c r="X51" i="3" s="1"/>
  <c r="R51" i="3"/>
  <c r="S51" i="3" s="1"/>
  <c r="T51" i="3" s="1"/>
  <c r="V51" i="3" s="1"/>
  <c r="M51" i="3"/>
  <c r="L51" i="3"/>
  <c r="F51" i="3"/>
  <c r="G51" i="3" s="1"/>
  <c r="I51" i="3" s="1"/>
  <c r="W50" i="3"/>
  <c r="X50" i="3" s="1"/>
  <c r="R50" i="3"/>
  <c r="O50" i="3"/>
  <c r="L50" i="3"/>
  <c r="M50" i="3" s="1"/>
  <c r="N50" i="3" s="1"/>
  <c r="P50" i="3" s="1"/>
  <c r="F50" i="3"/>
  <c r="G50" i="3" s="1"/>
  <c r="W49" i="3"/>
  <c r="X49" i="3" s="1"/>
  <c r="R49" i="3"/>
  <c r="S49" i="3" s="1"/>
  <c r="T49" i="3" s="1"/>
  <c r="L49" i="3"/>
  <c r="M49" i="3" s="1"/>
  <c r="O49" i="3" s="1"/>
  <c r="F49" i="3"/>
  <c r="G49" i="3" s="1"/>
  <c r="I49" i="3" s="1"/>
  <c r="W48" i="3"/>
  <c r="X48" i="3" s="1"/>
  <c r="R48" i="3"/>
  <c r="S48" i="3" s="1"/>
  <c r="T48" i="3" s="1"/>
  <c r="L48" i="3"/>
  <c r="M48" i="3" s="1"/>
  <c r="F48" i="3"/>
  <c r="G48" i="3" s="1"/>
  <c r="X47" i="3"/>
  <c r="T47" i="3"/>
  <c r="S47" i="3"/>
  <c r="R47" i="3"/>
  <c r="M47" i="3"/>
  <c r="L47" i="3"/>
  <c r="G47" i="3"/>
  <c r="I47" i="3" s="1"/>
  <c r="F47" i="3"/>
  <c r="W46" i="3"/>
  <c r="X46" i="3" s="1"/>
  <c r="R46" i="3"/>
  <c r="S46" i="3" s="1"/>
  <c r="T46" i="3" s="1"/>
  <c r="L46" i="3"/>
  <c r="M46" i="3" s="1"/>
  <c r="N46" i="3" s="1"/>
  <c r="F46" i="3"/>
  <c r="G46" i="3" s="1"/>
  <c r="X45" i="3"/>
  <c r="W45" i="3"/>
  <c r="S45" i="3"/>
  <c r="T45" i="3" s="1"/>
  <c r="R45" i="3"/>
  <c r="L45" i="3"/>
  <c r="M45" i="3" s="1"/>
  <c r="O45" i="3" s="1"/>
  <c r="F45" i="3"/>
  <c r="G45" i="3" s="1"/>
  <c r="X44" i="3"/>
  <c r="W44" i="3"/>
  <c r="R44" i="3"/>
  <c r="S44" i="3" s="1"/>
  <c r="T44" i="3" s="1"/>
  <c r="L44" i="3"/>
  <c r="M44" i="3" s="1"/>
  <c r="O44" i="3" s="1"/>
  <c r="F44" i="3"/>
  <c r="W43" i="3"/>
  <c r="X43" i="3" s="1"/>
  <c r="R43" i="3"/>
  <c r="S43" i="3" s="1"/>
  <c r="T43" i="3" s="1"/>
  <c r="L43" i="3"/>
  <c r="M43" i="3" s="1"/>
  <c r="F43" i="3"/>
  <c r="G43" i="3" s="1"/>
  <c r="W42" i="3"/>
  <c r="X42" i="3" s="1"/>
  <c r="V42" i="3"/>
  <c r="R42" i="3"/>
  <c r="S42" i="3" s="1"/>
  <c r="T42" i="3" s="1"/>
  <c r="L42" i="3"/>
  <c r="M42" i="3" s="1"/>
  <c r="N42" i="3" s="1"/>
  <c r="F42" i="3"/>
  <c r="G42" i="3" s="1"/>
  <c r="I42" i="3" s="1"/>
  <c r="X41" i="3"/>
  <c r="R41" i="3"/>
  <c r="S41" i="3" s="1"/>
  <c r="T41" i="3" s="1"/>
  <c r="M41" i="3"/>
  <c r="L41" i="3"/>
  <c r="F41" i="3"/>
  <c r="G41" i="3" s="1"/>
  <c r="X40" i="3"/>
  <c r="W40" i="3"/>
  <c r="S40" i="3"/>
  <c r="T40" i="3" s="1"/>
  <c r="R40" i="3"/>
  <c r="L40" i="3"/>
  <c r="M40" i="3" s="1"/>
  <c r="F40" i="3"/>
  <c r="W39" i="3"/>
  <c r="X39" i="3" s="1"/>
  <c r="R39" i="3"/>
  <c r="S39" i="3" s="1"/>
  <c r="T39" i="3" s="1"/>
  <c r="L39" i="3"/>
  <c r="M39" i="3" s="1"/>
  <c r="F39" i="3"/>
  <c r="G39" i="3" s="1"/>
  <c r="I39" i="3" s="1"/>
  <c r="W38" i="3"/>
  <c r="X38" i="3" s="1"/>
  <c r="R38" i="3"/>
  <c r="S38" i="3" s="1"/>
  <c r="T38" i="3" s="1"/>
  <c r="N38" i="3"/>
  <c r="P38" i="3" s="1"/>
  <c r="L38" i="3"/>
  <c r="M38" i="3" s="1"/>
  <c r="O38" i="3" s="1"/>
  <c r="G38" i="3"/>
  <c r="I38" i="3" s="1"/>
  <c r="F38" i="3"/>
  <c r="W37" i="3"/>
  <c r="X37" i="3" s="1"/>
  <c r="R37" i="3"/>
  <c r="S37" i="3" s="1"/>
  <c r="T37" i="3" s="1"/>
  <c r="L37" i="3"/>
  <c r="M37" i="3" s="1"/>
  <c r="F37" i="3"/>
  <c r="G37" i="3" s="1"/>
  <c r="X36" i="3"/>
  <c r="W36" i="3"/>
  <c r="R36" i="3"/>
  <c r="S36" i="3" s="1"/>
  <c r="T36" i="3" s="1"/>
  <c r="L36" i="3"/>
  <c r="M36" i="3" s="1"/>
  <c r="O36" i="3" s="1"/>
  <c r="G36" i="3"/>
  <c r="F36" i="3"/>
  <c r="X35" i="3"/>
  <c r="R35" i="3"/>
  <c r="S35" i="3" s="1"/>
  <c r="T35" i="3" s="1"/>
  <c r="L35" i="3"/>
  <c r="M35" i="3" s="1"/>
  <c r="F35" i="3"/>
  <c r="G35" i="3" s="1"/>
  <c r="H35" i="3" s="1"/>
  <c r="W34" i="3"/>
  <c r="X34" i="3" s="1"/>
  <c r="R34" i="3"/>
  <c r="L34" i="3"/>
  <c r="M34" i="3" s="1"/>
  <c r="I34" i="3"/>
  <c r="H34" i="3"/>
  <c r="J34" i="3" s="1"/>
  <c r="F34" i="3"/>
  <c r="G34" i="3" s="1"/>
  <c r="X33" i="3"/>
  <c r="W33" i="3"/>
  <c r="R33" i="3"/>
  <c r="L33" i="3"/>
  <c r="M33" i="3" s="1"/>
  <c r="F33" i="3"/>
  <c r="G33" i="3" s="1"/>
  <c r="I33" i="3" s="1"/>
  <c r="W32" i="3"/>
  <c r="X32" i="3" s="1"/>
  <c r="R32" i="3"/>
  <c r="S32" i="3" s="1"/>
  <c r="T32" i="3" s="1"/>
  <c r="L32" i="3"/>
  <c r="M32" i="3" s="1"/>
  <c r="F32" i="3"/>
  <c r="G32" i="3" s="1"/>
  <c r="X31" i="3"/>
  <c r="W31" i="3"/>
  <c r="R31" i="3"/>
  <c r="S31" i="3" s="1"/>
  <c r="T31" i="3" s="1"/>
  <c r="L31" i="3"/>
  <c r="M31" i="3" s="1"/>
  <c r="O31" i="3" s="1"/>
  <c r="F31" i="3"/>
  <c r="G31" i="3" s="1"/>
  <c r="W30" i="3"/>
  <c r="X30" i="3" s="1"/>
  <c r="R30" i="3"/>
  <c r="S30" i="3" s="1"/>
  <c r="T30" i="3" s="1"/>
  <c r="L30" i="3"/>
  <c r="M30" i="3" s="1"/>
  <c r="F30" i="3"/>
  <c r="G30" i="3" s="1"/>
  <c r="H30" i="3" s="1"/>
  <c r="X29" i="3"/>
  <c r="T29" i="3"/>
  <c r="R29" i="3"/>
  <c r="S29" i="3" s="1"/>
  <c r="L29" i="3"/>
  <c r="M29" i="3" s="1"/>
  <c r="F29" i="3"/>
  <c r="G29" i="3" s="1"/>
  <c r="I29" i="3" s="1"/>
  <c r="W28" i="3"/>
  <c r="X28" i="3" s="1"/>
  <c r="R28" i="3"/>
  <c r="S28" i="3" s="1"/>
  <c r="L28" i="3"/>
  <c r="M28" i="3" s="1"/>
  <c r="O28" i="3" s="1"/>
  <c r="F28" i="3"/>
  <c r="G28" i="3" s="1"/>
  <c r="W27" i="3"/>
  <c r="X27" i="3" s="1"/>
  <c r="T27" i="3"/>
  <c r="R27" i="3"/>
  <c r="S27" i="3" s="1"/>
  <c r="L27" i="3"/>
  <c r="M27" i="3" s="1"/>
  <c r="G27" i="3"/>
  <c r="F27" i="3"/>
  <c r="X26" i="3"/>
  <c r="W26" i="3"/>
  <c r="S26" i="3"/>
  <c r="T26" i="3" s="1"/>
  <c r="R26" i="3"/>
  <c r="L26" i="3"/>
  <c r="M26" i="3" s="1"/>
  <c r="O26" i="3" s="1"/>
  <c r="F26" i="3"/>
  <c r="G26" i="3" s="1"/>
  <c r="X25" i="3"/>
  <c r="W25" i="3"/>
  <c r="R25" i="3"/>
  <c r="S25" i="3" s="1"/>
  <c r="T25" i="3" s="1"/>
  <c r="L25" i="3"/>
  <c r="M25" i="3" s="1"/>
  <c r="O25" i="3" s="1"/>
  <c r="F25" i="3"/>
  <c r="G25" i="3" s="1"/>
  <c r="W24" i="3"/>
  <c r="X24" i="3" s="1"/>
  <c r="R24" i="3"/>
  <c r="S24" i="3" s="1"/>
  <c r="T24" i="3" s="1"/>
  <c r="L24" i="3"/>
  <c r="M24" i="3" s="1"/>
  <c r="F24" i="3"/>
  <c r="G24" i="3" s="1"/>
  <c r="X23" i="3"/>
  <c r="T23" i="3"/>
  <c r="S23" i="3"/>
  <c r="R23" i="3"/>
  <c r="O23" i="3"/>
  <c r="N23" i="3"/>
  <c r="M23" i="3"/>
  <c r="L23" i="3"/>
  <c r="I23" i="3"/>
  <c r="H23" i="3"/>
  <c r="G23" i="3"/>
  <c r="F23" i="3"/>
  <c r="W22" i="3"/>
  <c r="X22" i="3" s="1"/>
  <c r="R22" i="3"/>
  <c r="S22" i="3" s="1"/>
  <c r="T22" i="3" s="1"/>
  <c r="O22" i="3"/>
  <c r="Z22" i="3" s="1"/>
  <c r="L22" i="3"/>
  <c r="M22" i="3" s="1"/>
  <c r="N22" i="3" s="1"/>
  <c r="F22" i="3"/>
  <c r="G22" i="3" s="1"/>
  <c r="I22" i="3" s="1"/>
  <c r="X21" i="3"/>
  <c r="W21" i="3"/>
  <c r="T21" i="3"/>
  <c r="V21" i="3" s="1"/>
  <c r="S21" i="3"/>
  <c r="R21" i="3"/>
  <c r="O21" i="3"/>
  <c r="L21" i="3"/>
  <c r="M21" i="3" s="1"/>
  <c r="N21" i="3" s="1"/>
  <c r="P21" i="3" s="1"/>
  <c r="I21" i="3"/>
  <c r="F21" i="3"/>
  <c r="G21" i="3" s="1"/>
  <c r="W20" i="3"/>
  <c r="X20" i="3" s="1"/>
  <c r="R20" i="3"/>
  <c r="S20" i="3" s="1"/>
  <c r="T20" i="3" s="1"/>
  <c r="L20" i="3"/>
  <c r="M20" i="3" s="1"/>
  <c r="H20" i="3"/>
  <c r="F20" i="3"/>
  <c r="G20" i="3" s="1"/>
  <c r="I20" i="3" s="1"/>
  <c r="X19" i="3"/>
  <c r="W19" i="3"/>
  <c r="R19" i="3"/>
  <c r="S19" i="3" s="1"/>
  <c r="L19" i="3"/>
  <c r="M19" i="3" s="1"/>
  <c r="G19" i="3"/>
  <c r="I19" i="3" s="1"/>
  <c r="F19" i="3"/>
  <c r="W18" i="3"/>
  <c r="X18" i="3" s="1"/>
  <c r="R18" i="3"/>
  <c r="S18" i="3" s="1"/>
  <c r="T18" i="3" s="1"/>
  <c r="L18" i="3"/>
  <c r="M18" i="3" s="1"/>
  <c r="F18" i="3"/>
  <c r="G18" i="3" s="1"/>
  <c r="X17" i="3"/>
  <c r="W17" i="3"/>
  <c r="R17" i="3"/>
  <c r="T17" i="3" s="1"/>
  <c r="N17" i="3"/>
  <c r="M17" i="3"/>
  <c r="O17" i="3" s="1"/>
  <c r="L17" i="3"/>
  <c r="F17" i="3"/>
  <c r="G17" i="3" s="1"/>
  <c r="H17" i="3" s="1"/>
  <c r="U15" i="3"/>
  <c r="Q15" i="3"/>
  <c r="M15" i="3"/>
  <c r="K15" i="3"/>
  <c r="E15" i="3"/>
  <c r="W14" i="3"/>
  <c r="X14" i="3" s="1"/>
  <c r="U14" i="3"/>
  <c r="Q14" i="3"/>
  <c r="K14" i="3"/>
  <c r="M14" i="3" s="1"/>
  <c r="E14" i="3"/>
  <c r="U13" i="3"/>
  <c r="Q13" i="3"/>
  <c r="W13" i="3" s="1"/>
  <c r="X13" i="3" s="1"/>
  <c r="M13" i="3"/>
  <c r="K13" i="3"/>
  <c r="E13" i="3"/>
  <c r="U12" i="3"/>
  <c r="Q12" i="3"/>
  <c r="K12" i="3"/>
  <c r="M12" i="3" s="1"/>
  <c r="E12" i="3"/>
  <c r="U11" i="3"/>
  <c r="U9" i="3" s="1"/>
  <c r="Q11" i="3"/>
  <c r="M11" i="3"/>
  <c r="K11" i="3"/>
  <c r="K9" i="3" s="1"/>
  <c r="E11" i="3"/>
  <c r="E9" i="3"/>
  <c r="Y18" i="2"/>
  <c r="M24" i="2"/>
  <c r="N24" i="2" s="1"/>
  <c r="M32" i="2"/>
  <c r="N32" i="2" s="1"/>
  <c r="M40" i="2"/>
  <c r="N40" i="2" s="1"/>
  <c r="M48" i="2"/>
  <c r="N48" i="2" s="1"/>
  <c r="M56" i="2"/>
  <c r="N56" i="2" s="1"/>
  <c r="M64" i="2"/>
  <c r="N64" i="2" s="1"/>
  <c r="M72" i="2"/>
  <c r="N72" i="2" s="1"/>
  <c r="M80" i="2"/>
  <c r="N80" i="2" s="1"/>
  <c r="M88" i="2"/>
  <c r="O88" i="2" s="1"/>
  <c r="L18" i="2"/>
  <c r="M18" i="2" s="1"/>
  <c r="L19" i="2"/>
  <c r="M19" i="2" s="1"/>
  <c r="L20" i="2"/>
  <c r="M20" i="2" s="1"/>
  <c r="L21" i="2"/>
  <c r="M21" i="2" s="1"/>
  <c r="O21" i="2" s="1"/>
  <c r="L22" i="2"/>
  <c r="M22" i="2" s="1"/>
  <c r="L23" i="2"/>
  <c r="M23" i="2" s="1"/>
  <c r="L24" i="2"/>
  <c r="L25" i="2"/>
  <c r="M25" i="2" s="1"/>
  <c r="O25" i="2" s="1"/>
  <c r="L26" i="2"/>
  <c r="M26" i="2" s="1"/>
  <c r="L27" i="2"/>
  <c r="M27" i="2" s="1"/>
  <c r="L28" i="2"/>
  <c r="M28" i="2" s="1"/>
  <c r="L29" i="2"/>
  <c r="M29" i="2" s="1"/>
  <c r="O29" i="2" s="1"/>
  <c r="L30" i="2"/>
  <c r="M30" i="2" s="1"/>
  <c r="L31" i="2"/>
  <c r="M31" i="2" s="1"/>
  <c r="L32" i="2"/>
  <c r="L33" i="2"/>
  <c r="M33" i="2" s="1"/>
  <c r="O33" i="2" s="1"/>
  <c r="L34" i="2"/>
  <c r="M34" i="2" s="1"/>
  <c r="L35" i="2"/>
  <c r="M35" i="2" s="1"/>
  <c r="L36" i="2"/>
  <c r="M36" i="2" s="1"/>
  <c r="L37" i="2"/>
  <c r="M37" i="2" s="1"/>
  <c r="O37" i="2" s="1"/>
  <c r="L38" i="2"/>
  <c r="M38" i="2" s="1"/>
  <c r="L39" i="2"/>
  <c r="M39" i="2" s="1"/>
  <c r="L40" i="2"/>
  <c r="L41" i="2"/>
  <c r="M41" i="2" s="1"/>
  <c r="O41" i="2" s="1"/>
  <c r="L42" i="2"/>
  <c r="M42" i="2" s="1"/>
  <c r="L43" i="2"/>
  <c r="M43" i="2" s="1"/>
  <c r="L44" i="2"/>
  <c r="M44" i="2" s="1"/>
  <c r="L45" i="2"/>
  <c r="M45" i="2" s="1"/>
  <c r="O45" i="2" s="1"/>
  <c r="L46" i="2"/>
  <c r="M46" i="2" s="1"/>
  <c r="L47" i="2"/>
  <c r="M47" i="2" s="1"/>
  <c r="L48" i="2"/>
  <c r="L49" i="2"/>
  <c r="M49" i="2" s="1"/>
  <c r="O49" i="2" s="1"/>
  <c r="L50" i="2"/>
  <c r="M50" i="2" s="1"/>
  <c r="L51" i="2"/>
  <c r="M51" i="2" s="1"/>
  <c r="L52" i="2"/>
  <c r="M52" i="2" s="1"/>
  <c r="L53" i="2"/>
  <c r="M53" i="2" s="1"/>
  <c r="O53" i="2" s="1"/>
  <c r="L54" i="2"/>
  <c r="M54" i="2" s="1"/>
  <c r="L55" i="2"/>
  <c r="M55" i="2" s="1"/>
  <c r="L56" i="2"/>
  <c r="L57" i="2"/>
  <c r="M57" i="2" s="1"/>
  <c r="O57" i="2" s="1"/>
  <c r="L58" i="2"/>
  <c r="M58" i="2" s="1"/>
  <c r="L59" i="2"/>
  <c r="M59" i="2" s="1"/>
  <c r="L60" i="2"/>
  <c r="M60" i="2" s="1"/>
  <c r="L61" i="2"/>
  <c r="M61" i="2" s="1"/>
  <c r="O61" i="2" s="1"/>
  <c r="L62" i="2"/>
  <c r="M62" i="2" s="1"/>
  <c r="L63" i="2"/>
  <c r="M63" i="2" s="1"/>
  <c r="L64" i="2"/>
  <c r="L65" i="2"/>
  <c r="M65" i="2" s="1"/>
  <c r="O65" i="2" s="1"/>
  <c r="L66" i="2"/>
  <c r="M66" i="2" s="1"/>
  <c r="L67" i="2"/>
  <c r="M67" i="2" s="1"/>
  <c r="L68" i="2"/>
  <c r="M68" i="2" s="1"/>
  <c r="L69" i="2"/>
  <c r="M69" i="2" s="1"/>
  <c r="O69" i="2" s="1"/>
  <c r="L70" i="2"/>
  <c r="M70" i="2" s="1"/>
  <c r="L71" i="2"/>
  <c r="M71" i="2" s="1"/>
  <c r="L72" i="2"/>
  <c r="L73" i="2"/>
  <c r="M73" i="2" s="1"/>
  <c r="O73" i="2" s="1"/>
  <c r="L74" i="2"/>
  <c r="M74" i="2" s="1"/>
  <c r="L75" i="2"/>
  <c r="M75" i="2" s="1"/>
  <c r="L76" i="2"/>
  <c r="M76" i="2" s="1"/>
  <c r="L77" i="2"/>
  <c r="M77" i="2" s="1"/>
  <c r="O77" i="2" s="1"/>
  <c r="L78" i="2"/>
  <c r="M78" i="2" s="1"/>
  <c r="L79" i="2"/>
  <c r="M79" i="2" s="1"/>
  <c r="L80" i="2"/>
  <c r="L81" i="2"/>
  <c r="M81" i="2" s="1"/>
  <c r="O81" i="2" s="1"/>
  <c r="L82" i="2"/>
  <c r="M82" i="2" s="1"/>
  <c r="L83" i="2"/>
  <c r="M83" i="2" s="1"/>
  <c r="L84" i="2"/>
  <c r="M84" i="2" s="1"/>
  <c r="L85" i="2"/>
  <c r="M85" i="2" s="1"/>
  <c r="O85" i="2" s="1"/>
  <c r="L86" i="2"/>
  <c r="M86" i="2" s="1"/>
  <c r="L87" i="2"/>
  <c r="M87" i="2" s="1"/>
  <c r="L88" i="2"/>
  <c r="L17" i="2"/>
  <c r="M17" i="2" s="1"/>
  <c r="N17" i="2" s="1"/>
  <c r="I32" i="2"/>
  <c r="I48" i="2"/>
  <c r="I53" i="2"/>
  <c r="I59" i="2"/>
  <c r="I69" i="2"/>
  <c r="I75" i="2"/>
  <c r="I76" i="2"/>
  <c r="I81" i="2"/>
  <c r="J81" i="2" s="1"/>
  <c r="I87" i="2"/>
  <c r="W88" i="2"/>
  <c r="X88" i="2" s="1"/>
  <c r="S88" i="2"/>
  <c r="T88" i="2" s="1"/>
  <c r="R88" i="2"/>
  <c r="F88" i="2"/>
  <c r="G88" i="2" s="1"/>
  <c r="H88" i="2" s="1"/>
  <c r="W87" i="2"/>
  <c r="X87" i="2" s="1"/>
  <c r="R87" i="2"/>
  <c r="S87" i="2" s="1"/>
  <c r="T87" i="2" s="1"/>
  <c r="F87" i="2"/>
  <c r="G87" i="2" s="1"/>
  <c r="H87" i="2" s="1"/>
  <c r="W86" i="2"/>
  <c r="X86" i="2" s="1"/>
  <c r="R86" i="2"/>
  <c r="S86" i="2" s="1"/>
  <c r="T86" i="2" s="1"/>
  <c r="F86" i="2"/>
  <c r="G86" i="2" s="1"/>
  <c r="H86" i="2" s="1"/>
  <c r="W85" i="2"/>
  <c r="X85" i="2" s="1"/>
  <c r="R85" i="2"/>
  <c r="S85" i="2" s="1"/>
  <c r="T85" i="2" s="1"/>
  <c r="F85" i="2"/>
  <c r="G85" i="2" s="1"/>
  <c r="H85" i="2" s="1"/>
  <c r="W84" i="2"/>
  <c r="X84" i="2" s="1"/>
  <c r="R84" i="2"/>
  <c r="S84" i="2" s="1"/>
  <c r="T84" i="2" s="1"/>
  <c r="F84" i="2"/>
  <c r="G84" i="2" s="1"/>
  <c r="H84" i="2" s="1"/>
  <c r="X83" i="2"/>
  <c r="R83" i="2"/>
  <c r="S83" i="2" s="1"/>
  <c r="T83" i="2" s="1"/>
  <c r="F83" i="2"/>
  <c r="G83" i="2" s="1"/>
  <c r="H83" i="2" s="1"/>
  <c r="W82" i="2"/>
  <c r="X82" i="2" s="1"/>
  <c r="S82" i="2"/>
  <c r="T82" i="2" s="1"/>
  <c r="R82" i="2"/>
  <c r="F82" i="2"/>
  <c r="G82" i="2" s="1"/>
  <c r="W81" i="2"/>
  <c r="X81" i="2" s="1"/>
  <c r="S81" i="2"/>
  <c r="T81" i="2" s="1"/>
  <c r="V81" i="2" s="1"/>
  <c r="R81" i="2"/>
  <c r="F81" i="2"/>
  <c r="G81" i="2" s="1"/>
  <c r="H81" i="2" s="1"/>
  <c r="W80" i="2"/>
  <c r="X80" i="2" s="1"/>
  <c r="S80" i="2"/>
  <c r="T80" i="2" s="1"/>
  <c r="R80" i="2"/>
  <c r="F80" i="2"/>
  <c r="G80" i="2" s="1"/>
  <c r="H80" i="2" s="1"/>
  <c r="W79" i="2"/>
  <c r="X79" i="2" s="1"/>
  <c r="S79" i="2"/>
  <c r="T79" i="2" s="1"/>
  <c r="V79" i="2" s="1"/>
  <c r="R79" i="2"/>
  <c r="F79" i="2"/>
  <c r="G79" i="2" s="1"/>
  <c r="H79" i="2" s="1"/>
  <c r="W78" i="2"/>
  <c r="X78" i="2" s="1"/>
  <c r="R78" i="2"/>
  <c r="S78" i="2" s="1"/>
  <c r="T78" i="2" s="1"/>
  <c r="V78" i="2" s="1"/>
  <c r="F78" i="2"/>
  <c r="G78" i="2" s="1"/>
  <c r="X77" i="2"/>
  <c r="R77" i="2"/>
  <c r="S77" i="2" s="1"/>
  <c r="T77" i="2" s="1"/>
  <c r="F77" i="2"/>
  <c r="G77" i="2" s="1"/>
  <c r="H77" i="2" s="1"/>
  <c r="W76" i="2"/>
  <c r="X76" i="2" s="1"/>
  <c r="R76" i="2"/>
  <c r="S76" i="2" s="1"/>
  <c r="T76" i="2" s="1"/>
  <c r="V76" i="2" s="1"/>
  <c r="F76" i="2"/>
  <c r="G76" i="2" s="1"/>
  <c r="H76" i="2" s="1"/>
  <c r="W75" i="2"/>
  <c r="X75" i="2" s="1"/>
  <c r="R75" i="2"/>
  <c r="S75" i="2" s="1"/>
  <c r="T75" i="2" s="1"/>
  <c r="F75" i="2"/>
  <c r="G75" i="2" s="1"/>
  <c r="H75" i="2" s="1"/>
  <c r="W74" i="2"/>
  <c r="X74" i="2" s="1"/>
  <c r="R74" i="2"/>
  <c r="S74" i="2" s="1"/>
  <c r="T74" i="2" s="1"/>
  <c r="V74" i="2" s="1"/>
  <c r="F74" i="2"/>
  <c r="G74" i="2" s="1"/>
  <c r="W73" i="2"/>
  <c r="X73" i="2" s="1"/>
  <c r="R73" i="2"/>
  <c r="S73" i="2" s="1"/>
  <c r="T73" i="2" s="1"/>
  <c r="V73" i="2" s="1"/>
  <c r="F73" i="2"/>
  <c r="G73" i="2" s="1"/>
  <c r="H73" i="2" s="1"/>
  <c r="W72" i="2"/>
  <c r="X72" i="2" s="1"/>
  <c r="S72" i="2"/>
  <c r="T72" i="2" s="1"/>
  <c r="V72" i="2" s="1"/>
  <c r="R72" i="2"/>
  <c r="F72" i="2"/>
  <c r="G72" i="2" s="1"/>
  <c r="H72" i="2" s="1"/>
  <c r="X71" i="2"/>
  <c r="R71" i="2"/>
  <c r="S71" i="2" s="1"/>
  <c r="T71" i="2" s="1"/>
  <c r="F71" i="2"/>
  <c r="G71" i="2" s="1"/>
  <c r="I71" i="2" s="1"/>
  <c r="W70" i="2"/>
  <c r="X70" i="2" s="1"/>
  <c r="R70" i="2"/>
  <c r="S70" i="2" s="1"/>
  <c r="T70" i="2" s="1"/>
  <c r="F70" i="2"/>
  <c r="G70" i="2" s="1"/>
  <c r="W69" i="2"/>
  <c r="X69" i="2" s="1"/>
  <c r="R69" i="2"/>
  <c r="S69" i="2" s="1"/>
  <c r="T69" i="2" s="1"/>
  <c r="F69" i="2"/>
  <c r="G69" i="2" s="1"/>
  <c r="H69" i="2" s="1"/>
  <c r="W68" i="2"/>
  <c r="X68" i="2" s="1"/>
  <c r="R68" i="2"/>
  <c r="S68" i="2" s="1"/>
  <c r="T68" i="2" s="1"/>
  <c r="F68" i="2"/>
  <c r="G68" i="2" s="1"/>
  <c r="H68" i="2" s="1"/>
  <c r="W67" i="2"/>
  <c r="X67" i="2" s="1"/>
  <c r="R67" i="2"/>
  <c r="S67" i="2" s="1"/>
  <c r="T67" i="2" s="1"/>
  <c r="F67" i="2"/>
  <c r="G67" i="2" s="1"/>
  <c r="H67" i="2" s="1"/>
  <c r="W66" i="2"/>
  <c r="X66" i="2" s="1"/>
  <c r="R66" i="2"/>
  <c r="S66" i="2" s="1"/>
  <c r="T66" i="2" s="1"/>
  <c r="F66" i="2"/>
  <c r="G66" i="2" s="1"/>
  <c r="X65" i="2"/>
  <c r="R65" i="2"/>
  <c r="S65" i="2" s="1"/>
  <c r="T65" i="2" s="1"/>
  <c r="F65" i="2"/>
  <c r="G65" i="2" s="1"/>
  <c r="H65" i="2" s="1"/>
  <c r="W64" i="2"/>
  <c r="X64" i="2" s="1"/>
  <c r="R64" i="2"/>
  <c r="S64" i="2" s="1"/>
  <c r="T64" i="2" s="1"/>
  <c r="F64" i="2"/>
  <c r="G64" i="2" s="1"/>
  <c r="H64" i="2" s="1"/>
  <c r="W63" i="2"/>
  <c r="X63" i="2" s="1"/>
  <c r="R63" i="2"/>
  <c r="S63" i="2" s="1"/>
  <c r="T63" i="2" s="1"/>
  <c r="F63" i="2"/>
  <c r="G63" i="2" s="1"/>
  <c r="W62" i="2"/>
  <c r="X62" i="2" s="1"/>
  <c r="R62" i="2"/>
  <c r="S62" i="2" s="1"/>
  <c r="T62" i="2" s="1"/>
  <c r="F62" i="2"/>
  <c r="G62" i="2" s="1"/>
  <c r="W61" i="2"/>
  <c r="X61" i="2" s="1"/>
  <c r="R61" i="2"/>
  <c r="S61" i="2" s="1"/>
  <c r="T61" i="2" s="1"/>
  <c r="F61" i="2"/>
  <c r="G61" i="2" s="1"/>
  <c r="H61" i="2" s="1"/>
  <c r="W60" i="2"/>
  <c r="X60" i="2" s="1"/>
  <c r="R60" i="2"/>
  <c r="S60" i="2" s="1"/>
  <c r="T60" i="2" s="1"/>
  <c r="F60" i="2"/>
  <c r="G60" i="2" s="1"/>
  <c r="I60" i="2" s="1"/>
  <c r="X59" i="2"/>
  <c r="R59" i="2"/>
  <c r="S59" i="2" s="1"/>
  <c r="T59" i="2" s="1"/>
  <c r="F59" i="2"/>
  <c r="G59" i="2" s="1"/>
  <c r="H59" i="2" s="1"/>
  <c r="W58" i="2"/>
  <c r="X58" i="2" s="1"/>
  <c r="R58" i="2"/>
  <c r="S58" i="2" s="1"/>
  <c r="T58" i="2" s="1"/>
  <c r="F58" i="2"/>
  <c r="G58" i="2" s="1"/>
  <c r="W57" i="2"/>
  <c r="X57" i="2" s="1"/>
  <c r="R57" i="2"/>
  <c r="S57" i="2" s="1"/>
  <c r="T57" i="2" s="1"/>
  <c r="F57" i="2"/>
  <c r="G57" i="2" s="1"/>
  <c r="H57" i="2" s="1"/>
  <c r="W56" i="2"/>
  <c r="X56" i="2" s="1"/>
  <c r="R56" i="2"/>
  <c r="S56" i="2" s="1"/>
  <c r="T56" i="2" s="1"/>
  <c r="V56" i="2" s="1"/>
  <c r="F56" i="2"/>
  <c r="G56" i="2" s="1"/>
  <c r="H56" i="2" s="1"/>
  <c r="W55" i="2"/>
  <c r="X55" i="2" s="1"/>
  <c r="R55" i="2"/>
  <c r="S55" i="2" s="1"/>
  <c r="T55" i="2" s="1"/>
  <c r="F55" i="2"/>
  <c r="G55" i="2" s="1"/>
  <c r="H55" i="2" s="1"/>
  <c r="W54" i="2"/>
  <c r="X54" i="2" s="1"/>
  <c r="R54" i="2"/>
  <c r="S54" i="2" s="1"/>
  <c r="T54" i="2" s="1"/>
  <c r="V54" i="2" s="1"/>
  <c r="F54" i="2"/>
  <c r="G54" i="2" s="1"/>
  <c r="X53" i="2"/>
  <c r="R53" i="2"/>
  <c r="S53" i="2" s="1"/>
  <c r="T53" i="2" s="1"/>
  <c r="H53" i="2"/>
  <c r="F53" i="2"/>
  <c r="G53" i="2" s="1"/>
  <c r="W52" i="2"/>
  <c r="X52" i="2" s="1"/>
  <c r="R52" i="2"/>
  <c r="S52" i="2" s="1"/>
  <c r="T52" i="2" s="1"/>
  <c r="F52" i="2"/>
  <c r="G52" i="2" s="1"/>
  <c r="H52" i="2" s="1"/>
  <c r="W51" i="2"/>
  <c r="X51" i="2" s="1"/>
  <c r="R51" i="2"/>
  <c r="S51" i="2" s="1"/>
  <c r="T51" i="2" s="1"/>
  <c r="V51" i="2" s="1"/>
  <c r="F51" i="2"/>
  <c r="G51" i="2" s="1"/>
  <c r="H51" i="2" s="1"/>
  <c r="W50" i="2"/>
  <c r="X50" i="2" s="1"/>
  <c r="R50" i="2"/>
  <c r="S50" i="2" s="1"/>
  <c r="T50" i="2" s="1"/>
  <c r="F50" i="2"/>
  <c r="G50" i="2" s="1"/>
  <c r="H50" i="2" s="1"/>
  <c r="W49" i="2"/>
  <c r="X49" i="2" s="1"/>
  <c r="S49" i="2"/>
  <c r="T49" i="2" s="1"/>
  <c r="R49" i="2"/>
  <c r="F49" i="2"/>
  <c r="G49" i="2" s="1"/>
  <c r="H49" i="2" s="1"/>
  <c r="W48" i="2"/>
  <c r="X48" i="2" s="1"/>
  <c r="R48" i="2"/>
  <c r="S48" i="2" s="1"/>
  <c r="T48" i="2" s="1"/>
  <c r="J48" i="2"/>
  <c r="F48" i="2"/>
  <c r="G48" i="2" s="1"/>
  <c r="H48" i="2" s="1"/>
  <c r="X47" i="2"/>
  <c r="R47" i="2"/>
  <c r="S47" i="2" s="1"/>
  <c r="T47" i="2" s="1"/>
  <c r="F47" i="2"/>
  <c r="G47" i="2" s="1"/>
  <c r="H47" i="2" s="1"/>
  <c r="W46" i="2"/>
  <c r="X46" i="2" s="1"/>
  <c r="R46" i="2"/>
  <c r="S46" i="2" s="1"/>
  <c r="T46" i="2" s="1"/>
  <c r="F46" i="2"/>
  <c r="G46" i="2" s="1"/>
  <c r="W45" i="2"/>
  <c r="X45" i="2" s="1"/>
  <c r="R45" i="2"/>
  <c r="S45" i="2" s="1"/>
  <c r="T45" i="2" s="1"/>
  <c r="F45" i="2"/>
  <c r="G45" i="2" s="1"/>
  <c r="I45" i="2" s="1"/>
  <c r="W44" i="2"/>
  <c r="X44" i="2" s="1"/>
  <c r="R44" i="2"/>
  <c r="S44" i="2" s="1"/>
  <c r="T44" i="2" s="1"/>
  <c r="F44" i="2"/>
  <c r="G44" i="2" s="1"/>
  <c r="H44" i="2" s="1"/>
  <c r="W43" i="2"/>
  <c r="X43" i="2" s="1"/>
  <c r="S43" i="2"/>
  <c r="T43" i="2" s="1"/>
  <c r="R43" i="2"/>
  <c r="F43" i="2"/>
  <c r="G43" i="2" s="1"/>
  <c r="H43" i="2" s="1"/>
  <c r="W42" i="2"/>
  <c r="X42" i="2" s="1"/>
  <c r="R42" i="2"/>
  <c r="S42" i="2" s="1"/>
  <c r="T42" i="2" s="1"/>
  <c r="F42" i="2"/>
  <c r="G42" i="2" s="1"/>
  <c r="X41" i="2"/>
  <c r="R41" i="2"/>
  <c r="S41" i="2" s="1"/>
  <c r="T41" i="2" s="1"/>
  <c r="F41" i="2"/>
  <c r="G41" i="2" s="1"/>
  <c r="H41" i="2" s="1"/>
  <c r="W40" i="2"/>
  <c r="X40" i="2" s="1"/>
  <c r="R40" i="2"/>
  <c r="S40" i="2" s="1"/>
  <c r="T40" i="2" s="1"/>
  <c r="F40" i="2"/>
  <c r="G40" i="2" s="1"/>
  <c r="W39" i="2"/>
  <c r="X39" i="2" s="1"/>
  <c r="R39" i="2"/>
  <c r="S39" i="2" s="1"/>
  <c r="T39" i="2" s="1"/>
  <c r="F39" i="2"/>
  <c r="G39" i="2" s="1"/>
  <c r="H39" i="2" s="1"/>
  <c r="W38" i="2"/>
  <c r="X38" i="2" s="1"/>
  <c r="R38" i="2"/>
  <c r="S38" i="2" s="1"/>
  <c r="F38" i="2"/>
  <c r="G38" i="2" s="1"/>
  <c r="W37" i="2"/>
  <c r="X37" i="2" s="1"/>
  <c r="R37" i="2"/>
  <c r="S37" i="2" s="1"/>
  <c r="T37" i="2" s="1"/>
  <c r="F37" i="2"/>
  <c r="G37" i="2" s="1"/>
  <c r="H37" i="2" s="1"/>
  <c r="W36" i="2"/>
  <c r="X36" i="2" s="1"/>
  <c r="R36" i="2"/>
  <c r="S36" i="2" s="1"/>
  <c r="T36" i="2" s="1"/>
  <c r="F36" i="2"/>
  <c r="G36" i="2" s="1"/>
  <c r="I36" i="2" s="1"/>
  <c r="X35" i="2"/>
  <c r="R35" i="2"/>
  <c r="S35" i="2" s="1"/>
  <c r="T35" i="2" s="1"/>
  <c r="F35" i="2"/>
  <c r="G35" i="2" s="1"/>
  <c r="H35" i="2" s="1"/>
  <c r="W34" i="2"/>
  <c r="X34" i="2" s="1"/>
  <c r="R34" i="2"/>
  <c r="S34" i="2" s="1"/>
  <c r="T34" i="2" s="1"/>
  <c r="F34" i="2"/>
  <c r="G34" i="2" s="1"/>
  <c r="W33" i="2"/>
  <c r="X33" i="2" s="1"/>
  <c r="R33" i="2"/>
  <c r="S33" i="2" s="1"/>
  <c r="T33" i="2" s="1"/>
  <c r="F33" i="2"/>
  <c r="G33" i="2" s="1"/>
  <c r="W32" i="2"/>
  <c r="X32" i="2" s="1"/>
  <c r="R32" i="2"/>
  <c r="S32" i="2" s="1"/>
  <c r="T32" i="2" s="1"/>
  <c r="F32" i="2"/>
  <c r="G32" i="2" s="1"/>
  <c r="H32" i="2" s="1"/>
  <c r="W31" i="2"/>
  <c r="X31" i="2" s="1"/>
  <c r="R31" i="2"/>
  <c r="S31" i="2" s="1"/>
  <c r="T31" i="2" s="1"/>
  <c r="F31" i="2"/>
  <c r="G31" i="2" s="1"/>
  <c r="W30" i="2"/>
  <c r="X30" i="2" s="1"/>
  <c r="R30" i="2"/>
  <c r="S30" i="2" s="1"/>
  <c r="T30" i="2" s="1"/>
  <c r="V30" i="2" s="1"/>
  <c r="F30" i="2"/>
  <c r="X29" i="2"/>
  <c r="R29" i="2"/>
  <c r="S29" i="2" s="1"/>
  <c r="T29" i="2" s="1"/>
  <c r="F29" i="2"/>
  <c r="G29" i="2" s="1"/>
  <c r="H29" i="2" s="1"/>
  <c r="W28" i="2"/>
  <c r="X28" i="2" s="1"/>
  <c r="R28" i="2"/>
  <c r="S28" i="2" s="1"/>
  <c r="T28" i="2" s="1"/>
  <c r="V28" i="2" s="1"/>
  <c r="F28" i="2"/>
  <c r="G28" i="2" s="1"/>
  <c r="H28" i="2" s="1"/>
  <c r="W27" i="2"/>
  <c r="X27" i="2" s="1"/>
  <c r="R27" i="2"/>
  <c r="S27" i="2" s="1"/>
  <c r="T27" i="2" s="1"/>
  <c r="F27" i="2"/>
  <c r="W26" i="2"/>
  <c r="X26" i="2" s="1"/>
  <c r="R26" i="2"/>
  <c r="S26" i="2" s="1"/>
  <c r="T26" i="2" s="1"/>
  <c r="F26" i="2"/>
  <c r="G26" i="2" s="1"/>
  <c r="W25" i="2"/>
  <c r="X25" i="2" s="1"/>
  <c r="R25" i="2"/>
  <c r="S25" i="2" s="1"/>
  <c r="T25" i="2" s="1"/>
  <c r="V25" i="2" s="1"/>
  <c r="F25" i="2"/>
  <c r="W24" i="2"/>
  <c r="X24" i="2" s="1"/>
  <c r="R24" i="2"/>
  <c r="S24" i="2" s="1"/>
  <c r="T24" i="2" s="1"/>
  <c r="F24" i="2"/>
  <c r="G24" i="2" s="1"/>
  <c r="I24" i="2" s="1"/>
  <c r="X23" i="2"/>
  <c r="R23" i="2"/>
  <c r="S23" i="2" s="1"/>
  <c r="T23" i="2" s="1"/>
  <c r="F23" i="2"/>
  <c r="G23" i="2" s="1"/>
  <c r="H23" i="2" s="1"/>
  <c r="W22" i="2"/>
  <c r="X22" i="2" s="1"/>
  <c r="R22" i="2"/>
  <c r="S22" i="2" s="1"/>
  <c r="T22" i="2" s="1"/>
  <c r="F22" i="2"/>
  <c r="G22" i="2" s="1"/>
  <c r="H22" i="2" s="1"/>
  <c r="W21" i="2"/>
  <c r="X21" i="2" s="1"/>
  <c r="R21" i="2"/>
  <c r="S21" i="2" s="1"/>
  <c r="F21" i="2"/>
  <c r="G21" i="2" s="1"/>
  <c r="I21" i="2" s="1"/>
  <c r="W20" i="2"/>
  <c r="X20" i="2" s="1"/>
  <c r="R20" i="2"/>
  <c r="F20" i="2"/>
  <c r="G20" i="2" s="1"/>
  <c r="W19" i="2"/>
  <c r="X19" i="2" s="1"/>
  <c r="R19" i="2"/>
  <c r="S19" i="2" s="1"/>
  <c r="T19" i="2" s="1"/>
  <c r="F19" i="2"/>
  <c r="G19" i="2" s="1"/>
  <c r="I19" i="2" s="1"/>
  <c r="W18" i="2"/>
  <c r="X18" i="2" s="1"/>
  <c r="R18" i="2"/>
  <c r="F18" i="2"/>
  <c r="G18" i="2" s="1"/>
  <c r="W17" i="2"/>
  <c r="X17" i="2" s="1"/>
  <c r="R17" i="2"/>
  <c r="T17" i="2" s="1"/>
  <c r="F17" i="2"/>
  <c r="G17" i="2" s="1"/>
  <c r="I17" i="2" s="1"/>
  <c r="U15" i="2"/>
  <c r="Q15" i="2"/>
  <c r="K15" i="2"/>
  <c r="M15" i="2" s="1"/>
  <c r="E15" i="2"/>
  <c r="U14" i="2"/>
  <c r="Q14" i="2"/>
  <c r="K14" i="2"/>
  <c r="M14" i="2" s="1"/>
  <c r="E14" i="2"/>
  <c r="U13" i="2"/>
  <c r="Q13" i="2"/>
  <c r="K13" i="2"/>
  <c r="M13" i="2" s="1"/>
  <c r="E13" i="2"/>
  <c r="U12" i="2"/>
  <c r="Q12" i="2"/>
  <c r="K12" i="2"/>
  <c r="E12" i="2"/>
  <c r="U11" i="2"/>
  <c r="Q11" i="2"/>
  <c r="K11" i="2"/>
  <c r="M11" i="2" s="1"/>
  <c r="E11" i="2"/>
  <c r="O84" i="3" l="1"/>
  <c r="N84" i="3"/>
  <c r="P84" i="3" s="1"/>
  <c r="N88" i="3"/>
  <c r="O88" i="3"/>
  <c r="Z88" i="3" s="1"/>
  <c r="H87" i="3"/>
  <c r="O85" i="3"/>
  <c r="I78" i="3"/>
  <c r="H78" i="3"/>
  <c r="I82" i="3"/>
  <c r="H82" i="3"/>
  <c r="J82" i="3" s="1"/>
  <c r="N79" i="3"/>
  <c r="P79" i="3" s="1"/>
  <c r="H81" i="3"/>
  <c r="J81" i="3" s="1"/>
  <c r="O74" i="3"/>
  <c r="N74" i="3"/>
  <c r="I76" i="3"/>
  <c r="H76" i="3"/>
  <c r="J76" i="3" s="1"/>
  <c r="I72" i="3"/>
  <c r="H72" i="3"/>
  <c r="J72" i="3" s="1"/>
  <c r="H73" i="3"/>
  <c r="I73" i="3"/>
  <c r="R15" i="3"/>
  <c r="F12" i="3"/>
  <c r="I74" i="3"/>
  <c r="J74" i="3" s="1"/>
  <c r="I67" i="3"/>
  <c r="H67" i="3"/>
  <c r="J67" i="3" s="1"/>
  <c r="H68" i="3"/>
  <c r="N68" i="3"/>
  <c r="P68" i="3" s="1"/>
  <c r="N69" i="3"/>
  <c r="P69" i="3" s="1"/>
  <c r="O63" i="3"/>
  <c r="P63" i="3"/>
  <c r="Z62" i="3"/>
  <c r="H58" i="3"/>
  <c r="I58" i="3"/>
  <c r="H56" i="3"/>
  <c r="I56" i="3"/>
  <c r="R13" i="3"/>
  <c r="O54" i="3"/>
  <c r="P54" i="3" s="1"/>
  <c r="N58" i="3"/>
  <c r="P58" i="3" s="1"/>
  <c r="I48" i="3"/>
  <c r="H48" i="3"/>
  <c r="J48" i="3" s="1"/>
  <c r="N52" i="3"/>
  <c r="P52" i="3" s="1"/>
  <c r="F14" i="3"/>
  <c r="S50" i="3"/>
  <c r="T50" i="3" s="1"/>
  <c r="V50" i="3" s="1"/>
  <c r="I52" i="3"/>
  <c r="J52" i="3" s="1"/>
  <c r="H43" i="3"/>
  <c r="I43" i="3"/>
  <c r="H42" i="3"/>
  <c r="J42" i="3" s="1"/>
  <c r="N45" i="3"/>
  <c r="P45" i="3" s="1"/>
  <c r="O46" i="3"/>
  <c r="N39" i="3"/>
  <c r="O39" i="3"/>
  <c r="Z39" i="3" s="1"/>
  <c r="G12" i="3"/>
  <c r="H38" i="3"/>
  <c r="J38" i="3" s="1"/>
  <c r="N36" i="3"/>
  <c r="P36" i="3" s="1"/>
  <c r="Z38" i="3"/>
  <c r="O30" i="3"/>
  <c r="N30" i="3"/>
  <c r="P30" i="3" s="1"/>
  <c r="V31" i="3"/>
  <c r="T12" i="3"/>
  <c r="V12" i="3" s="1"/>
  <c r="G14" i="3"/>
  <c r="S34" i="3"/>
  <c r="T34" i="3" s="1"/>
  <c r="V34" i="3" s="1"/>
  <c r="I30" i="3"/>
  <c r="J30" i="3" s="1"/>
  <c r="H24" i="3"/>
  <c r="I24" i="3"/>
  <c r="I28" i="3"/>
  <c r="H28" i="3"/>
  <c r="J28" i="3" s="1"/>
  <c r="N26" i="3"/>
  <c r="P26" i="3" s="1"/>
  <c r="F11" i="3"/>
  <c r="Z28" i="3"/>
  <c r="G11" i="3"/>
  <c r="I17" i="3"/>
  <c r="M9" i="3"/>
  <c r="H18" i="4"/>
  <c r="G12" i="4"/>
  <c r="X18" i="4"/>
  <c r="X11" i="4"/>
  <c r="O13" i="4"/>
  <c r="P13" i="4" s="1"/>
  <c r="P19" i="4"/>
  <c r="H20" i="4"/>
  <c r="G14" i="4"/>
  <c r="X20" i="4"/>
  <c r="V31" i="4"/>
  <c r="Y31" i="4"/>
  <c r="Y49" i="4"/>
  <c r="H29" i="4"/>
  <c r="G11" i="4"/>
  <c r="Y20" i="4"/>
  <c r="AA20" i="4" s="1"/>
  <c r="Z19" i="4"/>
  <c r="X22" i="4"/>
  <c r="U22" i="4"/>
  <c r="Z23" i="4"/>
  <c r="Z25" i="4"/>
  <c r="X31" i="4"/>
  <c r="U46" i="4"/>
  <c r="X46" i="4"/>
  <c r="U48" i="4"/>
  <c r="Z48" i="4" s="1"/>
  <c r="X48" i="4"/>
  <c r="Y18" i="4"/>
  <c r="H19" i="4"/>
  <c r="H21" i="4"/>
  <c r="T22" i="4"/>
  <c r="T24" i="4"/>
  <c r="T26" i="4"/>
  <c r="T29" i="4"/>
  <c r="Z39" i="4"/>
  <c r="T48" i="4"/>
  <c r="P51" i="4"/>
  <c r="V62" i="4"/>
  <c r="Y62" i="4"/>
  <c r="AA62" i="4" s="1"/>
  <c r="Z67" i="4"/>
  <c r="U70" i="4"/>
  <c r="T70" i="4"/>
  <c r="X70" i="4"/>
  <c r="X89" i="4"/>
  <c r="O93" i="4"/>
  <c r="P93" i="4" s="1"/>
  <c r="X93" i="4"/>
  <c r="W15" i="4"/>
  <c r="X15" i="4" s="1"/>
  <c r="X24" i="4"/>
  <c r="X29" i="4"/>
  <c r="V39" i="4"/>
  <c r="Y39" i="4"/>
  <c r="AA39" i="4" s="1"/>
  <c r="V42" i="4"/>
  <c r="Y42" i="4"/>
  <c r="AA42" i="4" s="1"/>
  <c r="U64" i="4"/>
  <c r="X64" i="4"/>
  <c r="S21" i="4"/>
  <c r="R15" i="4"/>
  <c r="P33" i="4"/>
  <c r="X35" i="4"/>
  <c r="T35" i="4"/>
  <c r="V37" i="4"/>
  <c r="Y37" i="4"/>
  <c r="X40" i="4"/>
  <c r="T46" i="4"/>
  <c r="Y50" i="4"/>
  <c r="T53" i="4"/>
  <c r="X53" i="4"/>
  <c r="P54" i="4"/>
  <c r="T57" i="4"/>
  <c r="X57" i="4"/>
  <c r="T64" i="4"/>
  <c r="Z66" i="4"/>
  <c r="X68" i="4"/>
  <c r="O68" i="4"/>
  <c r="P68" i="4" s="1"/>
  <c r="O87" i="4"/>
  <c r="P87" i="4" s="1"/>
  <c r="X87" i="4"/>
  <c r="R12" i="4"/>
  <c r="W12" i="4"/>
  <c r="X12" i="4" s="1"/>
  <c r="R13" i="4"/>
  <c r="W13" i="4"/>
  <c r="X13" i="4" s="1"/>
  <c r="N14" i="4"/>
  <c r="R14" i="4"/>
  <c r="W14" i="4"/>
  <c r="X14" i="4" s="1"/>
  <c r="N15" i="4"/>
  <c r="P18" i="4"/>
  <c r="Z18" i="4"/>
  <c r="T19" i="4"/>
  <c r="X19" i="4"/>
  <c r="P20" i="4"/>
  <c r="V20" i="4"/>
  <c r="Z20" i="4"/>
  <c r="F11" i="4"/>
  <c r="F9" i="4" s="1"/>
  <c r="U24" i="4"/>
  <c r="Z24" i="4" s="1"/>
  <c r="U26" i="4"/>
  <c r="Z26" i="4" s="1"/>
  <c r="X28" i="4"/>
  <c r="U28" i="4"/>
  <c r="U31" i="4"/>
  <c r="Z31" i="4" s="1"/>
  <c r="U35" i="4"/>
  <c r="Z35" i="4" s="1"/>
  <c r="Z37" i="4"/>
  <c r="X38" i="4"/>
  <c r="Y38" i="4"/>
  <c r="V44" i="4"/>
  <c r="Y44" i="4"/>
  <c r="AA44" i="4" s="1"/>
  <c r="Y47" i="4"/>
  <c r="P48" i="4"/>
  <c r="U50" i="4"/>
  <c r="Z50" i="4" s="1"/>
  <c r="X50" i="4"/>
  <c r="Y51" i="4"/>
  <c r="AA51" i="4" s="1"/>
  <c r="U52" i="4"/>
  <c r="T52" i="4"/>
  <c r="X52" i="4"/>
  <c r="U53" i="4"/>
  <c r="Z53" i="4" s="1"/>
  <c r="H56" i="4"/>
  <c r="J56" i="4" s="1"/>
  <c r="X56" i="4"/>
  <c r="U57" i="4"/>
  <c r="Z57" i="4" s="1"/>
  <c r="X58" i="4"/>
  <c r="V60" i="4"/>
  <c r="Y60" i="4"/>
  <c r="AA60" i="4" s="1"/>
  <c r="Z62" i="4"/>
  <c r="X63" i="4"/>
  <c r="Y63" i="4"/>
  <c r="T65" i="4"/>
  <c r="T66" i="4"/>
  <c r="T67" i="4"/>
  <c r="O84" i="4"/>
  <c r="P84" i="4" s="1"/>
  <c r="X84" i="4"/>
  <c r="H85" i="4"/>
  <c r="X85" i="4"/>
  <c r="X26" i="4"/>
  <c r="Z30" i="4"/>
  <c r="P23" i="4"/>
  <c r="V43" i="4"/>
  <c r="Y43" i="4"/>
  <c r="AA43" i="4" s="1"/>
  <c r="P47" i="4"/>
  <c r="U49" i="4"/>
  <c r="Z49" i="4" s="1"/>
  <c r="X49" i="4"/>
  <c r="X54" i="4"/>
  <c r="Z65" i="4"/>
  <c r="S13" i="4"/>
  <c r="O14" i="4"/>
  <c r="V23" i="4"/>
  <c r="Y23" i="4"/>
  <c r="AA23" i="4" s="1"/>
  <c r="V25" i="4"/>
  <c r="Y25" i="4"/>
  <c r="AA25" i="4" s="1"/>
  <c r="V27" i="4"/>
  <c r="Y27" i="4"/>
  <c r="AA27" i="4" s="1"/>
  <c r="V30" i="4"/>
  <c r="Y30" i="4"/>
  <c r="AA30" i="4" s="1"/>
  <c r="V32" i="4"/>
  <c r="Y32" i="4"/>
  <c r="AA32" i="4" s="1"/>
  <c r="X33" i="4"/>
  <c r="T33" i="4"/>
  <c r="U33" i="4"/>
  <c r="Z33" i="4" s="1"/>
  <c r="X36" i="4"/>
  <c r="V41" i="4"/>
  <c r="Y41" i="4"/>
  <c r="AA41" i="4" s="1"/>
  <c r="V45" i="4"/>
  <c r="Y45" i="4"/>
  <c r="AA45" i="4" s="1"/>
  <c r="U47" i="4"/>
  <c r="Z47" i="4" s="1"/>
  <c r="X47" i="4"/>
  <c r="V50" i="4"/>
  <c r="U51" i="4"/>
  <c r="Z51" i="4" s="1"/>
  <c r="X51" i="4"/>
  <c r="T54" i="4"/>
  <c r="U54" i="4"/>
  <c r="Z54" i="4" s="1"/>
  <c r="X61" i="4"/>
  <c r="AA61" i="4"/>
  <c r="J65" i="4"/>
  <c r="J66" i="4"/>
  <c r="J67" i="4"/>
  <c r="Z68" i="4"/>
  <c r="AA68" i="4" s="1"/>
  <c r="O76" i="4"/>
  <c r="X76" i="4"/>
  <c r="Y77" i="4"/>
  <c r="V91" i="4"/>
  <c r="Y91" i="4"/>
  <c r="X44" i="4"/>
  <c r="X71" i="4"/>
  <c r="X72" i="4"/>
  <c r="X73" i="4"/>
  <c r="X74" i="4"/>
  <c r="X75" i="4"/>
  <c r="Z77" i="4"/>
  <c r="O83" i="4"/>
  <c r="P83" i="4" s="1"/>
  <c r="X83" i="4"/>
  <c r="Z87" i="4"/>
  <c r="Y90" i="4"/>
  <c r="Z91" i="4"/>
  <c r="Z93" i="4"/>
  <c r="X41" i="4"/>
  <c r="X42" i="4"/>
  <c r="X43" i="4"/>
  <c r="X45" i="4"/>
  <c r="V55" i="4"/>
  <c r="Y55" i="4"/>
  <c r="Z36" i="4"/>
  <c r="AA36" i="4" s="1"/>
  <c r="X37" i="4"/>
  <c r="Z38" i="4"/>
  <c r="X39" i="4"/>
  <c r="T40" i="4"/>
  <c r="U55" i="4"/>
  <c r="Z55" i="4" s="1"/>
  <c r="V56" i="4"/>
  <c r="Y56" i="4"/>
  <c r="AA56" i="4" s="1"/>
  <c r="T58" i="4"/>
  <c r="Z59" i="4"/>
  <c r="AA59" i="4" s="1"/>
  <c r="X60" i="4"/>
  <c r="Z61" i="4"/>
  <c r="X62" i="4"/>
  <c r="Z63" i="4"/>
  <c r="V68" i="4"/>
  <c r="X69" i="4"/>
  <c r="O78" i="4"/>
  <c r="P78" i="4" s="1"/>
  <c r="X78" i="4"/>
  <c r="V69" i="4"/>
  <c r="Y69" i="4"/>
  <c r="AA69" i="4" s="1"/>
  <c r="Y80" i="4"/>
  <c r="AA80" i="4" s="1"/>
  <c r="Z81" i="4"/>
  <c r="AA81" i="4" s="1"/>
  <c r="Z83" i="4"/>
  <c r="V86" i="4"/>
  <c r="O92" i="4"/>
  <c r="P92" i="4" s="1"/>
  <c r="X92" i="4"/>
  <c r="Y79" i="4"/>
  <c r="AA79" i="4" s="1"/>
  <c r="Z80" i="4"/>
  <c r="V84" i="4"/>
  <c r="Y84" i="4"/>
  <c r="Z85" i="4"/>
  <c r="V89" i="4"/>
  <c r="Y89" i="4"/>
  <c r="Z90" i="4"/>
  <c r="V71" i="4"/>
  <c r="Y71" i="4"/>
  <c r="AA71" i="4" s="1"/>
  <c r="V72" i="4"/>
  <c r="Y72" i="4"/>
  <c r="AA72" i="4" s="1"/>
  <c r="V73" i="4"/>
  <c r="Y73" i="4"/>
  <c r="AA73" i="4" s="1"/>
  <c r="V74" i="4"/>
  <c r="Y74" i="4"/>
  <c r="AA74" i="4" s="1"/>
  <c r="V75" i="4"/>
  <c r="Y75" i="4"/>
  <c r="AA75" i="4" s="1"/>
  <c r="X77" i="4"/>
  <c r="V78" i="4"/>
  <c r="Y78" i="4"/>
  <c r="Z79" i="4"/>
  <c r="X81" i="4"/>
  <c r="V83" i="4"/>
  <c r="Y83" i="4"/>
  <c r="AA83" i="4" s="1"/>
  <c r="Z84" i="4"/>
  <c r="X86" i="4"/>
  <c r="V87" i="4"/>
  <c r="Y87" i="4"/>
  <c r="AA87" i="4" s="1"/>
  <c r="Z89" i="4"/>
  <c r="X91" i="4"/>
  <c r="V92" i="4"/>
  <c r="Y92" i="4"/>
  <c r="V93" i="4"/>
  <c r="Y93" i="4"/>
  <c r="AA93" i="4" s="1"/>
  <c r="V30" i="3"/>
  <c r="N18" i="3"/>
  <c r="O18" i="3"/>
  <c r="V25" i="3"/>
  <c r="R14" i="3"/>
  <c r="S33" i="3"/>
  <c r="T33" i="3" s="1"/>
  <c r="Y38" i="3"/>
  <c r="AA38" i="3" s="1"/>
  <c r="O40" i="3"/>
  <c r="N40" i="3"/>
  <c r="P40" i="3" s="1"/>
  <c r="V43" i="3"/>
  <c r="P46" i="3"/>
  <c r="V48" i="3"/>
  <c r="O51" i="3"/>
  <c r="Z51" i="3" s="1"/>
  <c r="N51" i="3"/>
  <c r="V52" i="3"/>
  <c r="Y52" i="3"/>
  <c r="V57" i="3"/>
  <c r="V68" i="3"/>
  <c r="Y68" i="3"/>
  <c r="V78" i="3"/>
  <c r="O82" i="3"/>
  <c r="N82" i="3"/>
  <c r="Y82" i="3" s="1"/>
  <c r="W15" i="3"/>
  <c r="X15" i="3" s="1"/>
  <c r="Y17" i="3"/>
  <c r="T11" i="3"/>
  <c r="Z17" i="3"/>
  <c r="O24" i="3"/>
  <c r="Z24" i="3" s="1"/>
  <c r="N24" i="3"/>
  <c r="Y24" i="3" s="1"/>
  <c r="I25" i="3"/>
  <c r="H25" i="3"/>
  <c r="V26" i="3"/>
  <c r="I27" i="3"/>
  <c r="H27" i="3"/>
  <c r="V27" i="3"/>
  <c r="N28" i="3"/>
  <c r="P28" i="3" s="1"/>
  <c r="H31" i="3"/>
  <c r="I31" i="3"/>
  <c r="Z31" i="3" s="1"/>
  <c r="N32" i="3"/>
  <c r="O32" i="3"/>
  <c r="I35" i="3"/>
  <c r="N37" i="3"/>
  <c r="O37" i="3"/>
  <c r="V38" i="3"/>
  <c r="V39" i="3"/>
  <c r="I41" i="3"/>
  <c r="H41" i="3"/>
  <c r="V44" i="3"/>
  <c r="H45" i="3"/>
  <c r="I45" i="3"/>
  <c r="Z45" i="3" s="1"/>
  <c r="H50" i="3"/>
  <c r="I50" i="3"/>
  <c r="Z50" i="3" s="1"/>
  <c r="O56" i="3"/>
  <c r="N56" i="3"/>
  <c r="P56" i="3" s="1"/>
  <c r="V62" i="3"/>
  <c r="V79" i="3"/>
  <c r="Q9" i="3"/>
  <c r="W11" i="3"/>
  <c r="R11" i="3"/>
  <c r="W12" i="3"/>
  <c r="X12" i="3" s="1"/>
  <c r="T14" i="3"/>
  <c r="V17" i="3"/>
  <c r="I18" i="3"/>
  <c r="H18" i="3"/>
  <c r="V18" i="3"/>
  <c r="O19" i="3"/>
  <c r="N19" i="3"/>
  <c r="O20" i="3"/>
  <c r="N20" i="3"/>
  <c r="Y20" i="3" s="1"/>
  <c r="Z21" i="3"/>
  <c r="H22" i="3"/>
  <c r="J22" i="3" s="1"/>
  <c r="V22" i="3"/>
  <c r="T28" i="3"/>
  <c r="S15" i="3"/>
  <c r="N35" i="3"/>
  <c r="O35" i="3"/>
  <c r="H36" i="3"/>
  <c r="I36" i="3"/>
  <c r="V40" i="3"/>
  <c r="O42" i="3"/>
  <c r="Z42" i="3" s="1"/>
  <c r="O43" i="3"/>
  <c r="Z43" i="3" s="1"/>
  <c r="N43" i="3"/>
  <c r="P43" i="3" s="1"/>
  <c r="G44" i="3"/>
  <c r="G13" i="3" s="1"/>
  <c r="F13" i="3"/>
  <c r="I46" i="3"/>
  <c r="Z46" i="3" s="1"/>
  <c r="H46" i="3"/>
  <c r="J46" i="3" s="1"/>
  <c r="V46" i="3"/>
  <c r="V58" i="3"/>
  <c r="O61" i="3"/>
  <c r="N61" i="3"/>
  <c r="H79" i="3"/>
  <c r="I79" i="3"/>
  <c r="Z79" i="3" s="1"/>
  <c r="I85" i="3"/>
  <c r="H85" i="3"/>
  <c r="V20" i="3"/>
  <c r="T15" i="3"/>
  <c r="H26" i="3"/>
  <c r="I26" i="3"/>
  <c r="Z26" i="3" s="1"/>
  <c r="S12" i="3"/>
  <c r="J17" i="3"/>
  <c r="P17" i="3"/>
  <c r="T19" i="3"/>
  <c r="J20" i="3"/>
  <c r="H21" i="3"/>
  <c r="P22" i="3"/>
  <c r="V24" i="3"/>
  <c r="Z25" i="3"/>
  <c r="N27" i="3"/>
  <c r="O27" i="3"/>
  <c r="O29" i="3"/>
  <c r="N29" i="3"/>
  <c r="I32" i="3"/>
  <c r="H32" i="3"/>
  <c r="J32" i="3" s="1"/>
  <c r="V32" i="3"/>
  <c r="O33" i="3"/>
  <c r="Z33" i="3" s="1"/>
  <c r="N33" i="3"/>
  <c r="P33" i="3" s="1"/>
  <c r="O34" i="3"/>
  <c r="Z34" i="3" s="1"/>
  <c r="N34" i="3"/>
  <c r="V36" i="3"/>
  <c r="I37" i="3"/>
  <c r="H37" i="3"/>
  <c r="J37" i="3" s="1"/>
  <c r="V37" i="3"/>
  <c r="F15" i="3"/>
  <c r="G40" i="3"/>
  <c r="G15" i="3" s="1"/>
  <c r="O41" i="3"/>
  <c r="N41" i="3"/>
  <c r="V45" i="3"/>
  <c r="Y45" i="3"/>
  <c r="O47" i="3"/>
  <c r="N47" i="3"/>
  <c r="O48" i="3"/>
  <c r="N48" i="3"/>
  <c r="P48" i="3" s="1"/>
  <c r="V49" i="3"/>
  <c r="N53" i="3"/>
  <c r="O53" i="3"/>
  <c r="O57" i="3"/>
  <c r="Z57" i="3" s="1"/>
  <c r="N57" i="3"/>
  <c r="Y57" i="3" s="1"/>
  <c r="V61" i="3"/>
  <c r="O65" i="3"/>
  <c r="N65" i="3"/>
  <c r="O76" i="3"/>
  <c r="Z76" i="3" s="1"/>
  <c r="N76" i="3"/>
  <c r="Y76" i="3" s="1"/>
  <c r="V84" i="3"/>
  <c r="Z30" i="3"/>
  <c r="Z49" i="3"/>
  <c r="Y54" i="3"/>
  <c r="Y55" i="3"/>
  <c r="I60" i="3"/>
  <c r="H60" i="3"/>
  <c r="J60" i="3" s="1"/>
  <c r="I61" i="3"/>
  <c r="H61" i="3"/>
  <c r="Y63" i="3"/>
  <c r="N66" i="3"/>
  <c r="O66" i="3"/>
  <c r="O71" i="3"/>
  <c r="N71" i="3"/>
  <c r="V81" i="3"/>
  <c r="H84" i="3"/>
  <c r="I84" i="3"/>
  <c r="Z84" i="3" s="1"/>
  <c r="V88" i="3"/>
  <c r="H19" i="3"/>
  <c r="N25" i="3"/>
  <c r="P25" i="3" s="1"/>
  <c r="H29" i="3"/>
  <c r="N31" i="3"/>
  <c r="P31" i="3" s="1"/>
  <c r="H33" i="3"/>
  <c r="J33" i="3" s="1"/>
  <c r="H39" i="3"/>
  <c r="J39" i="3" s="1"/>
  <c r="N44" i="3"/>
  <c r="P44" i="3" s="1"/>
  <c r="H47" i="3"/>
  <c r="H49" i="3"/>
  <c r="J49" i="3" s="1"/>
  <c r="N49" i="3"/>
  <c r="P49" i="3" s="1"/>
  <c r="H51" i="3"/>
  <c r="J51" i="3" s="1"/>
  <c r="Z52" i="3"/>
  <c r="I54" i="3"/>
  <c r="J54" i="3" s="1"/>
  <c r="V55" i="3"/>
  <c r="Y56" i="3"/>
  <c r="V56" i="3"/>
  <c r="H57" i="3"/>
  <c r="J57" i="3" s="1"/>
  <c r="N59" i="3"/>
  <c r="N62" i="3"/>
  <c r="P62" i="3" s="1"/>
  <c r="I63" i="3"/>
  <c r="J63" i="3" s="1"/>
  <c r="H69" i="3"/>
  <c r="I69" i="3"/>
  <c r="Z69" i="3" s="1"/>
  <c r="V69" i="3"/>
  <c r="V70" i="3"/>
  <c r="O73" i="3"/>
  <c r="Z73" i="3" s="1"/>
  <c r="N73" i="3"/>
  <c r="N83" i="3"/>
  <c r="O83" i="3"/>
  <c r="Z85" i="3"/>
  <c r="H86" i="3"/>
  <c r="J86" i="3" s="1"/>
  <c r="V86" i="3"/>
  <c r="R12" i="3"/>
  <c r="J24" i="3"/>
  <c r="H53" i="3"/>
  <c r="I53" i="3"/>
  <c r="O55" i="3"/>
  <c r="J58" i="3"/>
  <c r="Z58" i="3"/>
  <c r="N60" i="3"/>
  <c r="O60" i="3"/>
  <c r="Z60" i="3" s="1"/>
  <c r="O64" i="3"/>
  <c r="V64" i="3"/>
  <c r="Y64" i="3"/>
  <c r="I65" i="3"/>
  <c r="H65" i="3"/>
  <c r="V67" i="3"/>
  <c r="N70" i="3"/>
  <c r="O70" i="3"/>
  <c r="V72" i="3"/>
  <c r="P74" i="3"/>
  <c r="V74" i="3"/>
  <c r="Y74" i="3"/>
  <c r="I75" i="3"/>
  <c r="Z75" i="3" s="1"/>
  <c r="H75" i="3"/>
  <c r="J75" i="3" s="1"/>
  <c r="I80" i="3"/>
  <c r="H80" i="3"/>
  <c r="V87" i="3"/>
  <c r="I66" i="3"/>
  <c r="H66" i="3"/>
  <c r="J66" i="3" s="1"/>
  <c r="O67" i="3"/>
  <c r="Z67" i="3" s="1"/>
  <c r="N67" i="3"/>
  <c r="P67" i="3" s="1"/>
  <c r="O72" i="3"/>
  <c r="Z72" i="3" s="1"/>
  <c r="N72" i="3"/>
  <c r="P72" i="3" s="1"/>
  <c r="O81" i="3"/>
  <c r="Z81" i="3" s="1"/>
  <c r="N81" i="3"/>
  <c r="P81" i="3" s="1"/>
  <c r="Z87" i="3"/>
  <c r="J68" i="3"/>
  <c r="I70" i="3"/>
  <c r="H70" i="3"/>
  <c r="J70" i="3" s="1"/>
  <c r="V73" i="3"/>
  <c r="Y73" i="3"/>
  <c r="V76" i="3"/>
  <c r="O78" i="3"/>
  <c r="Z78" i="3" s="1"/>
  <c r="N78" i="3"/>
  <c r="O80" i="3"/>
  <c r="V82" i="3"/>
  <c r="P85" i="3"/>
  <c r="O86" i="3"/>
  <c r="Z86" i="3" s="1"/>
  <c r="N86" i="3"/>
  <c r="Y86" i="3" s="1"/>
  <c r="AA86" i="3" s="1"/>
  <c r="J87" i="3"/>
  <c r="N87" i="3"/>
  <c r="P87" i="3" s="1"/>
  <c r="Z68" i="3"/>
  <c r="J78" i="3"/>
  <c r="N84" i="2"/>
  <c r="O84" i="2"/>
  <c r="N68" i="2"/>
  <c r="O68" i="2"/>
  <c r="Z68" i="2" s="1"/>
  <c r="N52" i="2"/>
  <c r="O52" i="2"/>
  <c r="N36" i="2"/>
  <c r="O36" i="2"/>
  <c r="Z36" i="2" s="1"/>
  <c r="N20" i="2"/>
  <c r="O20" i="2"/>
  <c r="N87" i="2"/>
  <c r="O87" i="2"/>
  <c r="Z87" i="2" s="1"/>
  <c r="O83" i="2"/>
  <c r="N83" i="2"/>
  <c r="N79" i="2"/>
  <c r="O79" i="2"/>
  <c r="P79" i="2" s="1"/>
  <c r="N75" i="2"/>
  <c r="O75" i="2"/>
  <c r="O71" i="2"/>
  <c r="N71" i="2"/>
  <c r="N67" i="2"/>
  <c r="O67" i="2"/>
  <c r="O63" i="2"/>
  <c r="N63" i="2"/>
  <c r="P63" i="2" s="1"/>
  <c r="N59" i="2"/>
  <c r="O59" i="2"/>
  <c r="O55" i="2"/>
  <c r="N55" i="2"/>
  <c r="P55" i="2" s="1"/>
  <c r="N51" i="2"/>
  <c r="O51" i="2"/>
  <c r="N47" i="2"/>
  <c r="O47" i="2"/>
  <c r="O43" i="2"/>
  <c r="N43" i="2"/>
  <c r="P43" i="2" s="1"/>
  <c r="N39" i="2"/>
  <c r="O39" i="2"/>
  <c r="Z39" i="2" s="1"/>
  <c r="N35" i="2"/>
  <c r="O35" i="2"/>
  <c r="N31" i="2"/>
  <c r="O31" i="2"/>
  <c r="Z31" i="2" s="1"/>
  <c r="N27" i="2"/>
  <c r="O27" i="2"/>
  <c r="O23" i="2"/>
  <c r="N23" i="2"/>
  <c r="N76" i="2"/>
  <c r="O76" i="2"/>
  <c r="P64" i="2"/>
  <c r="N60" i="2"/>
  <c r="O60" i="2"/>
  <c r="N44" i="2"/>
  <c r="O44" i="2"/>
  <c r="N28" i="2"/>
  <c r="O28" i="2"/>
  <c r="P40" i="2"/>
  <c r="N88" i="2"/>
  <c r="P88" i="2" s="1"/>
  <c r="N73" i="2"/>
  <c r="N57" i="2"/>
  <c r="N41" i="2"/>
  <c r="O80" i="2"/>
  <c r="P80" i="2" s="1"/>
  <c r="O64" i="2"/>
  <c r="O48" i="2"/>
  <c r="O32" i="2"/>
  <c r="O13" i="2" s="1"/>
  <c r="N85" i="2"/>
  <c r="P85" i="2" s="1"/>
  <c r="N69" i="2"/>
  <c r="P69" i="2" s="1"/>
  <c r="N53" i="2"/>
  <c r="N37" i="2"/>
  <c r="Y37" i="2" s="1"/>
  <c r="AA37" i="2" s="1"/>
  <c r="N21" i="2"/>
  <c r="P48" i="2"/>
  <c r="N25" i="2"/>
  <c r="Z75" i="2"/>
  <c r="Z48" i="2"/>
  <c r="N19" i="2"/>
  <c r="O19" i="2"/>
  <c r="N81" i="2"/>
  <c r="Y81" i="2" s="1"/>
  <c r="AA81" i="2" s="1"/>
  <c r="N65" i="2"/>
  <c r="N49" i="2"/>
  <c r="N33" i="2"/>
  <c r="O72" i="2"/>
  <c r="P72" i="2" s="1"/>
  <c r="O56" i="2"/>
  <c r="P56" i="2" s="1"/>
  <c r="O40" i="2"/>
  <c r="O24" i="2"/>
  <c r="Y52" i="2"/>
  <c r="N86" i="2"/>
  <c r="P86" i="2" s="1"/>
  <c r="O86" i="2"/>
  <c r="N82" i="2"/>
  <c r="P82" i="2" s="1"/>
  <c r="O82" i="2"/>
  <c r="N78" i="2"/>
  <c r="P78" i="2" s="1"/>
  <c r="O78" i="2"/>
  <c r="N74" i="2"/>
  <c r="P74" i="2" s="1"/>
  <c r="O74" i="2"/>
  <c r="N70" i="2"/>
  <c r="P70" i="2" s="1"/>
  <c r="O70" i="2"/>
  <c r="N66" i="2"/>
  <c r="O66" i="2"/>
  <c r="N62" i="2"/>
  <c r="P62" i="2" s="1"/>
  <c r="O62" i="2"/>
  <c r="N58" i="2"/>
  <c r="P58" i="2" s="1"/>
  <c r="O58" i="2"/>
  <c r="N54" i="2"/>
  <c r="O54" i="2"/>
  <c r="N50" i="2"/>
  <c r="P50" i="2" s="1"/>
  <c r="O50" i="2"/>
  <c r="N46" i="2"/>
  <c r="P46" i="2" s="1"/>
  <c r="O46" i="2"/>
  <c r="N42" i="2"/>
  <c r="P42" i="2" s="1"/>
  <c r="O42" i="2"/>
  <c r="N38" i="2"/>
  <c r="P38" i="2" s="1"/>
  <c r="O38" i="2"/>
  <c r="N34" i="2"/>
  <c r="P34" i="2" s="1"/>
  <c r="O34" i="2"/>
  <c r="N30" i="2"/>
  <c r="P30" i="2" s="1"/>
  <c r="O30" i="2"/>
  <c r="N26" i="2"/>
  <c r="P26" i="2" s="1"/>
  <c r="O26" i="2"/>
  <c r="N22" i="2"/>
  <c r="O22" i="2"/>
  <c r="N18" i="2"/>
  <c r="N12" i="2" s="1"/>
  <c r="O18" i="2"/>
  <c r="O17" i="2"/>
  <c r="N77" i="2"/>
  <c r="N61" i="2"/>
  <c r="P61" i="2" s="1"/>
  <c r="N45" i="2"/>
  <c r="N29" i="2"/>
  <c r="H31" i="2"/>
  <c r="J31" i="2" s="1"/>
  <c r="I31" i="2"/>
  <c r="F14" i="2"/>
  <c r="H45" i="2"/>
  <c r="I67" i="2"/>
  <c r="J67" i="2" s="1"/>
  <c r="I47" i="2"/>
  <c r="J32" i="2"/>
  <c r="H60" i="2"/>
  <c r="J75" i="2"/>
  <c r="I80" i="2"/>
  <c r="Z80" i="2" s="1"/>
  <c r="I72" i="2"/>
  <c r="I65" i="2"/>
  <c r="I52" i="2"/>
  <c r="Z52" i="2" s="1"/>
  <c r="I44" i="2"/>
  <c r="Z44" i="2" s="1"/>
  <c r="I39" i="2"/>
  <c r="H71" i="2"/>
  <c r="I79" i="2"/>
  <c r="I49" i="2"/>
  <c r="Z49" i="2" s="1"/>
  <c r="I43" i="2"/>
  <c r="P73" i="2"/>
  <c r="P49" i="2"/>
  <c r="P45" i="2"/>
  <c r="P25" i="2"/>
  <c r="Y57" i="2"/>
  <c r="H63" i="2"/>
  <c r="I63" i="2"/>
  <c r="Z63" i="2" s="1"/>
  <c r="H70" i="2"/>
  <c r="I70" i="2"/>
  <c r="Z70" i="2" s="1"/>
  <c r="H40" i="2"/>
  <c r="I40" i="2"/>
  <c r="H33" i="2"/>
  <c r="Y33" i="2" s="1"/>
  <c r="I33" i="2"/>
  <c r="Y48" i="2"/>
  <c r="AA48" i="2" s="1"/>
  <c r="V48" i="2"/>
  <c r="H18" i="2"/>
  <c r="I18" i="2"/>
  <c r="I38" i="2"/>
  <c r="Z38" i="2" s="1"/>
  <c r="H38" i="2"/>
  <c r="Z18" i="2"/>
  <c r="H20" i="2"/>
  <c r="I20" i="2"/>
  <c r="H26" i="2"/>
  <c r="I26" i="2"/>
  <c r="Z26" i="2" s="1"/>
  <c r="Y50" i="2"/>
  <c r="V50" i="2"/>
  <c r="V55" i="2"/>
  <c r="O12" i="2"/>
  <c r="H54" i="2"/>
  <c r="I54" i="2"/>
  <c r="Z54" i="2" s="1"/>
  <c r="I55" i="2"/>
  <c r="J55" i="2" s="1"/>
  <c r="I28" i="2"/>
  <c r="J28" i="2" s="1"/>
  <c r="I23" i="2"/>
  <c r="W13" i="2"/>
  <c r="X13" i="2" s="1"/>
  <c r="R13" i="2"/>
  <c r="W14" i="2"/>
  <c r="X14" i="2" s="1"/>
  <c r="R15" i="2"/>
  <c r="H17" i="2"/>
  <c r="J17" i="2" s="1"/>
  <c r="J39" i="2"/>
  <c r="Z40" i="2"/>
  <c r="H42" i="2"/>
  <c r="I42" i="2"/>
  <c r="Z42" i="2" s="1"/>
  <c r="O14" i="2"/>
  <c r="H62" i="2"/>
  <c r="J62" i="2" s="1"/>
  <c r="I62" i="2"/>
  <c r="H66" i="2"/>
  <c r="I66" i="2"/>
  <c r="Z66" i="2" s="1"/>
  <c r="H74" i="2"/>
  <c r="I74" i="2"/>
  <c r="Z76" i="2"/>
  <c r="I85" i="2"/>
  <c r="Z85" i="2" s="1"/>
  <c r="I64" i="2"/>
  <c r="J64" i="2" s="1"/>
  <c r="I37" i="2"/>
  <c r="Z37" i="2" s="1"/>
  <c r="H34" i="2"/>
  <c r="J34" i="2" s="1"/>
  <c r="I34" i="2"/>
  <c r="Z43" i="2"/>
  <c r="I58" i="2"/>
  <c r="Z58" i="2" s="1"/>
  <c r="H58" i="2"/>
  <c r="J76" i="2"/>
  <c r="H78" i="2"/>
  <c r="I78" i="2"/>
  <c r="Z78" i="2" s="1"/>
  <c r="I84" i="2"/>
  <c r="Z84" i="2" s="1"/>
  <c r="I73" i="2"/>
  <c r="Z73" i="2" s="1"/>
  <c r="I68" i="2"/>
  <c r="J68" i="2" s="1"/>
  <c r="I57" i="2"/>
  <c r="J57" i="2" s="1"/>
  <c r="I41" i="2"/>
  <c r="W15" i="2"/>
  <c r="X15" i="2" s="1"/>
  <c r="P22" i="2"/>
  <c r="H24" i="2"/>
  <c r="J24" i="2" s="1"/>
  <c r="Y34" i="2"/>
  <c r="AA34" i="2" s="1"/>
  <c r="J43" i="2"/>
  <c r="Z45" i="2"/>
  <c r="H46" i="2"/>
  <c r="J46" i="2" s="1"/>
  <c r="I46" i="2"/>
  <c r="Z46" i="2" s="1"/>
  <c r="Z55" i="2"/>
  <c r="J60" i="2"/>
  <c r="P66" i="2"/>
  <c r="J79" i="2"/>
  <c r="H82" i="2"/>
  <c r="I82" i="2"/>
  <c r="Z82" i="2" s="1"/>
  <c r="I88" i="2"/>
  <c r="J88" i="2" s="1"/>
  <c r="I83" i="2"/>
  <c r="I77" i="2"/>
  <c r="I61" i="2"/>
  <c r="Z61" i="2" s="1"/>
  <c r="I56" i="2"/>
  <c r="Z56" i="2" s="1"/>
  <c r="I51" i="2"/>
  <c r="Z51" i="2" s="1"/>
  <c r="I35" i="2"/>
  <c r="I29" i="2"/>
  <c r="Z24" i="2"/>
  <c r="P33" i="2"/>
  <c r="J52" i="2"/>
  <c r="P54" i="2"/>
  <c r="Z60" i="2"/>
  <c r="Z62" i="2"/>
  <c r="Z67" i="2"/>
  <c r="Z69" i="2"/>
  <c r="J72" i="2"/>
  <c r="Z74" i="2"/>
  <c r="J87" i="2"/>
  <c r="Z88" i="2"/>
  <c r="I86" i="2"/>
  <c r="Z86" i="2" s="1"/>
  <c r="I50" i="2"/>
  <c r="Z50" i="2" s="1"/>
  <c r="I22" i="2"/>
  <c r="Z22" i="2" s="1"/>
  <c r="Z33" i="2"/>
  <c r="J45" i="2"/>
  <c r="J69" i="2"/>
  <c r="J73" i="2"/>
  <c r="Z81" i="2"/>
  <c r="J33" i="2"/>
  <c r="J37" i="2"/>
  <c r="E9" i="2"/>
  <c r="Y17" i="2"/>
  <c r="V24" i="2"/>
  <c r="V26" i="2"/>
  <c r="F11" i="2"/>
  <c r="G30" i="2"/>
  <c r="V40" i="2"/>
  <c r="Y40" i="2"/>
  <c r="AA40" i="2" s="1"/>
  <c r="W11" i="2"/>
  <c r="R11" i="2"/>
  <c r="Q9" i="2"/>
  <c r="W12" i="2"/>
  <c r="X12" i="2" s="1"/>
  <c r="V17" i="2"/>
  <c r="T11" i="2"/>
  <c r="V19" i="2"/>
  <c r="V31" i="2"/>
  <c r="Y31" i="2"/>
  <c r="G11" i="2"/>
  <c r="T38" i="2"/>
  <c r="S13" i="2"/>
  <c r="AA52" i="2"/>
  <c r="K9" i="2"/>
  <c r="M12" i="2"/>
  <c r="M9" i="2" s="1"/>
  <c r="T21" i="2"/>
  <c r="S15" i="2"/>
  <c r="V32" i="2"/>
  <c r="Y32" i="2"/>
  <c r="P18" i="2"/>
  <c r="P20" i="2"/>
  <c r="V34" i="2"/>
  <c r="P17" i="2"/>
  <c r="J18" i="2"/>
  <c r="S18" i="2"/>
  <c r="R12" i="2"/>
  <c r="H19" i="2"/>
  <c r="G13" i="2"/>
  <c r="Z19" i="2"/>
  <c r="P19" i="2"/>
  <c r="R14" i="2"/>
  <c r="S20" i="2"/>
  <c r="H21" i="2"/>
  <c r="J21" i="2" s="1"/>
  <c r="G15" i="2"/>
  <c r="Z21" i="2"/>
  <c r="Y22" i="2"/>
  <c r="V22" i="2"/>
  <c r="F12" i="2"/>
  <c r="G25" i="2"/>
  <c r="I25" i="2" s="1"/>
  <c r="I12" i="2" s="1"/>
  <c r="V27" i="2"/>
  <c r="Y28" i="2"/>
  <c r="Z34" i="2"/>
  <c r="V39" i="2"/>
  <c r="Y39" i="2"/>
  <c r="V42" i="2"/>
  <c r="V36" i="2"/>
  <c r="Y49" i="2"/>
  <c r="V62" i="2"/>
  <c r="Y76" i="2"/>
  <c r="F15" i="2"/>
  <c r="Z17" i="2"/>
  <c r="Y68" i="2"/>
  <c r="V68" i="2"/>
  <c r="Y74" i="2"/>
  <c r="AA74" i="2" s="1"/>
  <c r="Y79" i="2"/>
  <c r="V88" i="2"/>
  <c r="Y88" i="2"/>
  <c r="U9" i="2"/>
  <c r="G27" i="2"/>
  <c r="I27" i="2" s="1"/>
  <c r="Z27" i="2" s="1"/>
  <c r="H36" i="2"/>
  <c r="J36" i="2" s="1"/>
  <c r="Y44" i="2"/>
  <c r="V44" i="2"/>
  <c r="P52" i="2"/>
  <c r="V52" i="2"/>
  <c r="P57" i="2"/>
  <c r="V57" i="2"/>
  <c r="Z57" i="2"/>
  <c r="V60" i="2"/>
  <c r="Y60" i="2"/>
  <c r="V64" i="2"/>
  <c r="Y64" i="2"/>
  <c r="V67" i="2"/>
  <c r="Y67" i="2"/>
  <c r="Y72" i="2"/>
  <c r="Y75" i="2"/>
  <c r="AA75" i="2" s="1"/>
  <c r="Y80" i="2"/>
  <c r="V82" i="2"/>
  <c r="Y87" i="2"/>
  <c r="V87" i="2"/>
  <c r="V46" i="2"/>
  <c r="Y54" i="2"/>
  <c r="V69" i="2"/>
  <c r="Y69" i="2"/>
  <c r="Y85" i="2"/>
  <c r="V85" i="2"/>
  <c r="F13" i="2"/>
  <c r="V37" i="2"/>
  <c r="V45" i="2"/>
  <c r="Y45" i="2"/>
  <c r="AA45" i="2" s="1"/>
  <c r="V49" i="2"/>
  <c r="V61" i="2"/>
  <c r="P76" i="2"/>
  <c r="V84" i="2"/>
  <c r="Y84" i="2"/>
  <c r="P21" i="2"/>
  <c r="P24" i="2"/>
  <c r="V33" i="2"/>
  <c r="V43" i="2"/>
  <c r="Y43" i="2"/>
  <c r="AA43" i="2" s="1"/>
  <c r="Y51" i="2"/>
  <c r="Y56" i="2"/>
  <c r="AA56" i="2" s="1"/>
  <c r="V58" i="2"/>
  <c r="V63" i="2"/>
  <c r="V66" i="2"/>
  <c r="Y70" i="2"/>
  <c r="V70" i="2"/>
  <c r="Y73" i="2"/>
  <c r="AA73" i="2" s="1"/>
  <c r="V75" i="2"/>
  <c r="V80" i="2"/>
  <c r="V86" i="2"/>
  <c r="Y86" i="2"/>
  <c r="I11" i="3" l="1"/>
  <c r="P88" i="3"/>
  <c r="Y88" i="3"/>
  <c r="AA88" i="3" s="1"/>
  <c r="Y87" i="3"/>
  <c r="AA87" i="3" s="1"/>
  <c r="Z80" i="3"/>
  <c r="P80" i="3"/>
  <c r="Z82" i="3"/>
  <c r="AA82" i="3" s="1"/>
  <c r="AA73" i="3"/>
  <c r="J73" i="3"/>
  <c r="P73" i="3"/>
  <c r="Z74" i="3"/>
  <c r="AA74" i="3" s="1"/>
  <c r="J69" i="3"/>
  <c r="P70" i="3"/>
  <c r="Z61" i="3"/>
  <c r="J61" i="3"/>
  <c r="Y62" i="3"/>
  <c r="AA62" i="3" s="1"/>
  <c r="Y58" i="3"/>
  <c r="J56" i="3"/>
  <c r="Z56" i="3"/>
  <c r="AA56" i="3" s="1"/>
  <c r="Z54" i="3"/>
  <c r="Y50" i="3"/>
  <c r="Z48" i="3"/>
  <c r="J50" i="3"/>
  <c r="S13" i="3"/>
  <c r="P51" i="3"/>
  <c r="Y42" i="3"/>
  <c r="AA42" i="3" s="1"/>
  <c r="P42" i="3"/>
  <c r="J43" i="3"/>
  <c r="Z36" i="3"/>
  <c r="J36" i="3"/>
  <c r="P39" i="3"/>
  <c r="Y36" i="3"/>
  <c r="AA36" i="3" s="1"/>
  <c r="G9" i="3"/>
  <c r="S14" i="3"/>
  <c r="Y30" i="3"/>
  <c r="Z27" i="3"/>
  <c r="J26" i="3"/>
  <c r="P27" i="3"/>
  <c r="Y27" i="3"/>
  <c r="AA27" i="3" s="1"/>
  <c r="AA17" i="3"/>
  <c r="V33" i="4"/>
  <c r="Y33" i="4"/>
  <c r="AA33" i="4" s="1"/>
  <c r="V67" i="4"/>
  <c r="Y67" i="4"/>
  <c r="AA67" i="4" s="1"/>
  <c r="U21" i="4"/>
  <c r="X21" i="4"/>
  <c r="T21" i="4"/>
  <c r="S15" i="4"/>
  <c r="S9" i="4" s="1"/>
  <c r="U11" i="4"/>
  <c r="J29" i="4"/>
  <c r="H11" i="4"/>
  <c r="X9" i="4"/>
  <c r="AA84" i="4"/>
  <c r="AA77" i="4"/>
  <c r="V66" i="4"/>
  <c r="Y66" i="4"/>
  <c r="AA66" i="4" s="1"/>
  <c r="Y19" i="4"/>
  <c r="AA19" i="4" s="1"/>
  <c r="V19" i="4"/>
  <c r="T13" i="4"/>
  <c r="U14" i="4"/>
  <c r="Z14" i="4" s="1"/>
  <c r="V51" i="4"/>
  <c r="V29" i="4"/>
  <c r="Y29" i="4"/>
  <c r="AA29" i="4" s="1"/>
  <c r="T11" i="4"/>
  <c r="J21" i="4"/>
  <c r="H15" i="4"/>
  <c r="J15" i="4" s="1"/>
  <c r="U13" i="4"/>
  <c r="Z13" i="4" s="1"/>
  <c r="O11" i="4"/>
  <c r="AA49" i="4"/>
  <c r="J85" i="4"/>
  <c r="Y85" i="4"/>
  <c r="AA85" i="4" s="1"/>
  <c r="AA47" i="4"/>
  <c r="Y35" i="4"/>
  <c r="AA35" i="4" s="1"/>
  <c r="V35" i="4"/>
  <c r="AA89" i="4"/>
  <c r="Z78" i="4"/>
  <c r="AA78" i="4" s="1"/>
  <c r="Z92" i="4"/>
  <c r="AA92" i="4" s="1"/>
  <c r="V65" i="4"/>
  <c r="Y65" i="4"/>
  <c r="AA65" i="4" s="1"/>
  <c r="V53" i="4"/>
  <c r="Y53" i="4"/>
  <c r="AA53" i="4" s="1"/>
  <c r="AA37" i="4"/>
  <c r="U12" i="4"/>
  <c r="Z12" i="4" s="1"/>
  <c r="V26" i="4"/>
  <c r="Y26" i="4"/>
  <c r="AA26" i="4" s="1"/>
  <c r="T14" i="4"/>
  <c r="J19" i="4"/>
  <c r="H13" i="4"/>
  <c r="J13" i="4" s="1"/>
  <c r="V47" i="4"/>
  <c r="O15" i="4"/>
  <c r="V49" i="4"/>
  <c r="O12" i="4"/>
  <c r="P12" i="4" s="1"/>
  <c r="AA55" i="4"/>
  <c r="AA90" i="4"/>
  <c r="AA91" i="4"/>
  <c r="V54" i="4"/>
  <c r="Y54" i="4"/>
  <c r="AA54" i="4" s="1"/>
  <c r="AA63" i="4"/>
  <c r="AA38" i="4"/>
  <c r="P14" i="4"/>
  <c r="R9" i="4"/>
  <c r="V57" i="4"/>
  <c r="Y57" i="4"/>
  <c r="AA57" i="4" s="1"/>
  <c r="AA50" i="4"/>
  <c r="V48" i="4"/>
  <c r="Y48" i="4"/>
  <c r="AA48" i="4" s="1"/>
  <c r="V24" i="4"/>
  <c r="Y24" i="4"/>
  <c r="AA24" i="4" s="1"/>
  <c r="T12" i="4"/>
  <c r="AA18" i="4"/>
  <c r="N9" i="4"/>
  <c r="G9" i="4"/>
  <c r="AA31" i="4"/>
  <c r="J20" i="4"/>
  <c r="H14" i="4"/>
  <c r="J14" i="4" s="1"/>
  <c r="W9" i="4"/>
  <c r="J18" i="4"/>
  <c r="H12" i="4"/>
  <c r="J12" i="4" s="1"/>
  <c r="Z20" i="3"/>
  <c r="AA20" i="3" s="1"/>
  <c r="O15" i="3"/>
  <c r="O14" i="3"/>
  <c r="V14" i="3"/>
  <c r="AA57" i="3"/>
  <c r="Y48" i="3"/>
  <c r="Y25" i="3"/>
  <c r="AA25" i="3" s="1"/>
  <c r="N12" i="3"/>
  <c r="P18" i="3"/>
  <c r="P86" i="3"/>
  <c r="AA76" i="3"/>
  <c r="P60" i="3"/>
  <c r="Y75" i="3"/>
  <c r="AA75" i="3" s="1"/>
  <c r="Y69" i="3"/>
  <c r="AA69" i="3" s="1"/>
  <c r="Y67" i="3"/>
  <c r="AA67" i="3" s="1"/>
  <c r="J19" i="3"/>
  <c r="J84" i="3"/>
  <c r="P76" i="3"/>
  <c r="H40" i="3"/>
  <c r="I40" i="3"/>
  <c r="Y37" i="3"/>
  <c r="J21" i="3"/>
  <c r="Y21" i="3"/>
  <c r="AA21" i="3" s="1"/>
  <c r="Y19" i="3"/>
  <c r="T13" i="3"/>
  <c r="T9" i="3" s="1"/>
  <c r="V19" i="3"/>
  <c r="V15" i="3"/>
  <c r="J79" i="3"/>
  <c r="AA58" i="3"/>
  <c r="Y31" i="3"/>
  <c r="AA31" i="3" s="1"/>
  <c r="P19" i="3"/>
  <c r="N13" i="3"/>
  <c r="H12" i="3"/>
  <c r="J18" i="3"/>
  <c r="J45" i="3"/>
  <c r="J31" i="3"/>
  <c r="J27" i="3"/>
  <c r="H15" i="3"/>
  <c r="J25" i="3"/>
  <c r="Y22" i="3"/>
  <c r="AA22" i="3" s="1"/>
  <c r="P82" i="3"/>
  <c r="AA68" i="3"/>
  <c r="Y43" i="3"/>
  <c r="AA43" i="3" s="1"/>
  <c r="H11" i="3"/>
  <c r="Z55" i="3"/>
  <c r="AA55" i="3" s="1"/>
  <c r="P55" i="3"/>
  <c r="AA50" i="3"/>
  <c r="Y70" i="3"/>
  <c r="AA70" i="3" s="1"/>
  <c r="Y61" i="3"/>
  <c r="AA61" i="3" s="1"/>
  <c r="Y49" i="3"/>
  <c r="AA49" i="3" s="1"/>
  <c r="P34" i="3"/>
  <c r="Y34" i="3"/>
  <c r="AA34" i="3" s="1"/>
  <c r="Y32" i="3"/>
  <c r="AA24" i="3"/>
  <c r="H14" i="3"/>
  <c r="N11" i="3"/>
  <c r="Y85" i="3"/>
  <c r="AA85" i="3" s="1"/>
  <c r="J85" i="3"/>
  <c r="Z63" i="3"/>
  <c r="AA63" i="3" s="1"/>
  <c r="F9" i="3"/>
  <c r="O13" i="3"/>
  <c r="Z19" i="3"/>
  <c r="I12" i="3"/>
  <c r="Y79" i="3"/>
  <c r="AA79" i="3" s="1"/>
  <c r="Z37" i="3"/>
  <c r="Z32" i="3"/>
  <c r="I15" i="3"/>
  <c r="AA52" i="3"/>
  <c r="Y33" i="3"/>
  <c r="AA33" i="3" s="1"/>
  <c r="V33" i="3"/>
  <c r="I14" i="3"/>
  <c r="P66" i="3"/>
  <c r="Y66" i="3"/>
  <c r="AA66" i="3" s="1"/>
  <c r="AA45" i="3"/>
  <c r="X11" i="3"/>
  <c r="X9" i="3" s="1"/>
  <c r="W9" i="3"/>
  <c r="Y80" i="3"/>
  <c r="J80" i="3"/>
  <c r="Y72" i="3"/>
  <c r="AA72" i="3" s="1"/>
  <c r="Z64" i="3"/>
  <c r="AA64" i="3" s="1"/>
  <c r="P64" i="3"/>
  <c r="P78" i="3"/>
  <c r="Z70" i="3"/>
  <c r="Y60" i="3"/>
  <c r="AA60" i="3" s="1"/>
  <c r="Y51" i="3"/>
  <c r="AA51" i="3" s="1"/>
  <c r="Y81" i="3"/>
  <c r="AA81" i="3" s="1"/>
  <c r="Z66" i="3"/>
  <c r="AA54" i="3"/>
  <c r="Y84" i="3"/>
  <c r="AA84" i="3" s="1"/>
  <c r="P57" i="3"/>
  <c r="O11" i="3"/>
  <c r="P61" i="3"/>
  <c r="I44" i="3"/>
  <c r="Z44" i="3" s="1"/>
  <c r="H44" i="3"/>
  <c r="Y28" i="3"/>
  <c r="AA28" i="3" s="1"/>
  <c r="V28" i="3"/>
  <c r="P20" i="3"/>
  <c r="N14" i="3"/>
  <c r="N15" i="3"/>
  <c r="Y18" i="3"/>
  <c r="R9" i="3"/>
  <c r="Y46" i="3"/>
  <c r="AA46" i="3" s="1"/>
  <c r="Y39" i="3"/>
  <c r="AA39" i="3" s="1"/>
  <c r="P37" i="3"/>
  <c r="P32" i="3"/>
  <c r="Y26" i="3"/>
  <c r="AA26" i="3" s="1"/>
  <c r="P24" i="3"/>
  <c r="V11" i="3"/>
  <c r="Y78" i="3"/>
  <c r="AA78" i="3" s="1"/>
  <c r="Z40" i="3"/>
  <c r="Z18" i="3"/>
  <c r="O12" i="3"/>
  <c r="AA30" i="3"/>
  <c r="Y61" i="2"/>
  <c r="Y58" i="2"/>
  <c r="P37" i="2"/>
  <c r="AA88" i="2"/>
  <c r="Y42" i="2"/>
  <c r="N14" i="2"/>
  <c r="P14" i="2" s="1"/>
  <c r="N13" i="2"/>
  <c r="P31" i="2"/>
  <c r="Y82" i="2"/>
  <c r="P32" i="2"/>
  <c r="Z32" i="2"/>
  <c r="Z79" i="2"/>
  <c r="AA79" i="2" s="1"/>
  <c r="P44" i="2"/>
  <c r="P39" i="2"/>
  <c r="P87" i="2"/>
  <c r="P36" i="2"/>
  <c r="P68" i="2"/>
  <c r="AA80" i="2"/>
  <c r="AA57" i="2"/>
  <c r="N11" i="2"/>
  <c r="P11" i="2" s="1"/>
  <c r="Y26" i="2"/>
  <c r="Y55" i="2"/>
  <c r="AA55" i="2" s="1"/>
  <c r="O11" i="2"/>
  <c r="AA31" i="2"/>
  <c r="P81" i="2"/>
  <c r="O15" i="2"/>
  <c r="Y63" i="2"/>
  <c r="AA63" i="2" s="1"/>
  <c r="Z72" i="2"/>
  <c r="AA72" i="2" s="1"/>
  <c r="P28" i="2"/>
  <c r="P60" i="2"/>
  <c r="P27" i="2"/>
  <c r="P51" i="2"/>
  <c r="P67" i="2"/>
  <c r="P75" i="2"/>
  <c r="N15" i="2"/>
  <c r="P84" i="2"/>
  <c r="J44" i="2"/>
  <c r="J61" i="2"/>
  <c r="J86" i="2"/>
  <c r="J22" i="2"/>
  <c r="J80" i="2"/>
  <c r="J78" i="2"/>
  <c r="AA44" i="2"/>
  <c r="AA49" i="2"/>
  <c r="J49" i="2"/>
  <c r="Z64" i="2"/>
  <c r="AA64" i="2" s="1"/>
  <c r="Z12" i="2"/>
  <c r="J20" i="2"/>
  <c r="AA60" i="2"/>
  <c r="AA68" i="2"/>
  <c r="P12" i="2"/>
  <c r="AA50" i="2"/>
  <c r="AA86" i="2"/>
  <c r="I13" i="2"/>
  <c r="Z13" i="2" s="1"/>
  <c r="J84" i="2"/>
  <c r="J66" i="2"/>
  <c r="AA33" i="2"/>
  <c r="AA67" i="2"/>
  <c r="Z28" i="2"/>
  <c r="AA76" i="2"/>
  <c r="AA39" i="2"/>
  <c r="Z25" i="2"/>
  <c r="J50" i="2"/>
  <c r="J51" i="2"/>
  <c r="J42" i="2"/>
  <c r="J54" i="2"/>
  <c r="J26" i="2"/>
  <c r="I14" i="2"/>
  <c r="Z14" i="2" s="1"/>
  <c r="J70" i="2"/>
  <c r="AA70" i="2"/>
  <c r="AA58" i="2"/>
  <c r="AA42" i="2"/>
  <c r="AA69" i="2"/>
  <c r="Y46" i="2"/>
  <c r="AA46" i="2" s="1"/>
  <c r="AA26" i="2"/>
  <c r="J85" i="2"/>
  <c r="J63" i="2"/>
  <c r="Y66" i="2"/>
  <c r="AA66" i="2" s="1"/>
  <c r="AA84" i="2"/>
  <c r="Y78" i="2"/>
  <c r="AA78" i="2" s="1"/>
  <c r="AA51" i="2"/>
  <c r="AA61" i="2"/>
  <c r="AA85" i="2"/>
  <c r="AA54" i="2"/>
  <c r="AA87" i="2"/>
  <c r="AA82" i="2"/>
  <c r="Y62" i="2"/>
  <c r="AA62" i="2" s="1"/>
  <c r="AA22" i="2"/>
  <c r="AA32" i="2"/>
  <c r="H30" i="2"/>
  <c r="I30" i="2"/>
  <c r="Y24" i="2"/>
  <c r="AA24" i="2" s="1"/>
  <c r="J82" i="2"/>
  <c r="J58" i="2"/>
  <c r="J74" i="2"/>
  <c r="J56" i="2"/>
  <c r="Z20" i="2"/>
  <c r="I15" i="2"/>
  <c r="Z15" i="2" s="1"/>
  <c r="J38" i="2"/>
  <c r="J40" i="2"/>
  <c r="F9" i="2"/>
  <c r="S12" i="2"/>
  <c r="T18" i="2"/>
  <c r="V38" i="2"/>
  <c r="Y38" i="2"/>
  <c r="AA38" i="2" s="1"/>
  <c r="R9" i="2"/>
  <c r="Y36" i="2"/>
  <c r="AA36" i="2" s="1"/>
  <c r="S14" i="2"/>
  <c r="T20" i="2"/>
  <c r="G9" i="2"/>
  <c r="T13" i="2"/>
  <c r="P13" i="2"/>
  <c r="X11" i="2"/>
  <c r="X9" i="2" s="1"/>
  <c r="W9" i="2"/>
  <c r="P15" i="2"/>
  <c r="V21" i="2"/>
  <c r="Y21" i="2"/>
  <c r="AA21" i="2" s="1"/>
  <c r="AA17" i="2"/>
  <c r="H27" i="2"/>
  <c r="G14" i="2"/>
  <c r="AA28" i="2"/>
  <c r="H25" i="2"/>
  <c r="G12" i="2"/>
  <c r="H13" i="2"/>
  <c r="J19" i="2"/>
  <c r="Y19" i="2"/>
  <c r="AA19" i="2" s="1"/>
  <c r="V11" i="2"/>
  <c r="H11" i="2"/>
  <c r="J30" i="2"/>
  <c r="Y30" i="2"/>
  <c r="O9" i="2"/>
  <c r="AA80" i="3" l="1"/>
  <c r="S9" i="3"/>
  <c r="AA48" i="3"/>
  <c r="Y11" i="3"/>
  <c r="P14" i="3"/>
  <c r="J44" i="3"/>
  <c r="I13" i="3"/>
  <c r="I9" i="3" s="1"/>
  <c r="P15" i="3"/>
  <c r="Z12" i="3"/>
  <c r="J14" i="3"/>
  <c r="AA18" i="3"/>
  <c r="J12" i="3"/>
  <c r="Z11" i="4"/>
  <c r="U15" i="4"/>
  <c r="Z15" i="4" s="1"/>
  <c r="Z21" i="4"/>
  <c r="O9" i="4"/>
  <c r="P11" i="4"/>
  <c r="P9" i="4" s="1"/>
  <c r="Y11" i="4"/>
  <c r="V11" i="4"/>
  <c r="Y12" i="4"/>
  <c r="AA12" i="4" s="1"/>
  <c r="V12" i="4"/>
  <c r="Y14" i="4"/>
  <c r="AA14" i="4" s="1"/>
  <c r="V14" i="4"/>
  <c r="Y13" i="4"/>
  <c r="AA13" i="4" s="1"/>
  <c r="V13" i="4"/>
  <c r="J11" i="4"/>
  <c r="J9" i="4" s="1"/>
  <c r="H9" i="4"/>
  <c r="Y21" i="4"/>
  <c r="T15" i="4"/>
  <c r="V21" i="4"/>
  <c r="O9" i="3"/>
  <c r="Z11" i="3"/>
  <c r="AA11" i="3" s="1"/>
  <c r="Y44" i="3"/>
  <c r="AA44" i="3" s="1"/>
  <c r="J11" i="3"/>
  <c r="P13" i="3"/>
  <c r="V13" i="3"/>
  <c r="AA37" i="3"/>
  <c r="AA32" i="3"/>
  <c r="AA19" i="3"/>
  <c r="Z14" i="3"/>
  <c r="P12" i="3"/>
  <c r="Y12" i="3"/>
  <c r="Y14" i="3"/>
  <c r="V9" i="3"/>
  <c r="N9" i="3"/>
  <c r="P11" i="3"/>
  <c r="J15" i="3"/>
  <c r="Y15" i="3"/>
  <c r="J40" i="3"/>
  <c r="Y40" i="3"/>
  <c r="AA40" i="3" s="1"/>
  <c r="H13" i="3"/>
  <c r="Z15" i="3"/>
  <c r="S9" i="2"/>
  <c r="N9" i="2"/>
  <c r="Z30" i="2"/>
  <c r="AA30" i="2" s="1"/>
  <c r="I11" i="2"/>
  <c r="J13" i="2"/>
  <c r="J25" i="2"/>
  <c r="H12" i="2"/>
  <c r="J12" i="2" s="1"/>
  <c r="Y25" i="2"/>
  <c r="AA25" i="2" s="1"/>
  <c r="V20" i="2"/>
  <c r="Y20" i="2"/>
  <c r="AA20" i="2" s="1"/>
  <c r="T15" i="2"/>
  <c r="T14" i="2"/>
  <c r="Y11" i="2"/>
  <c r="J27" i="2"/>
  <c r="H15" i="2"/>
  <c r="J15" i="2" s="1"/>
  <c r="H14" i="2"/>
  <c r="J14" i="2" s="1"/>
  <c r="Y27" i="2"/>
  <c r="AA27" i="2" s="1"/>
  <c r="Y13" i="2"/>
  <c r="AA13" i="2" s="1"/>
  <c r="V13" i="2"/>
  <c r="V18" i="2"/>
  <c r="AA18" i="2"/>
  <c r="T12" i="2"/>
  <c r="P9" i="2"/>
  <c r="J13" i="3" l="1"/>
  <c r="Z13" i="3"/>
  <c r="P9" i="3"/>
  <c r="AA12" i="3"/>
  <c r="AA14" i="3"/>
  <c r="Y13" i="3"/>
  <c r="AA13" i="3" s="1"/>
  <c r="V15" i="4"/>
  <c r="Y15" i="4"/>
  <c r="AA15" i="4" s="1"/>
  <c r="AA21" i="4"/>
  <c r="Z9" i="4"/>
  <c r="V9" i="4"/>
  <c r="Y9" i="4"/>
  <c r="AA11" i="4"/>
  <c r="AA9" i="4" s="1"/>
  <c r="T9" i="4"/>
  <c r="U9" i="4"/>
  <c r="AA15" i="3"/>
  <c r="H9" i="3"/>
  <c r="Z9" i="3"/>
  <c r="J9" i="3"/>
  <c r="Z11" i="2"/>
  <c r="Z9" i="2" s="1"/>
  <c r="I9" i="2"/>
  <c r="J11" i="2"/>
  <c r="J9" i="2" s="1"/>
  <c r="V12" i="2"/>
  <c r="Y12" i="2"/>
  <c r="AA12" i="2" s="1"/>
  <c r="T9" i="2"/>
  <c r="AA11" i="2"/>
  <c r="V14" i="2"/>
  <c r="Y14" i="2"/>
  <c r="AA14" i="2" s="1"/>
  <c r="H9" i="2"/>
  <c r="Y15" i="2"/>
  <c r="AA15" i="2" s="1"/>
  <c r="V15" i="2"/>
  <c r="AA9" i="3" l="1"/>
  <c r="Y9" i="3"/>
  <c r="Y9" i="2"/>
  <c r="AA9" i="2"/>
  <c r="V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8ED32011-A997-48F5-B3DE-D5C8D7B7834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D11209AD-339C-4A89-8EC1-640BE0001AC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748A2973-517F-4913-BE7F-77AAA5BFAA8D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D17" authorId="0" shapeId="0" xr:uid="{512C05C9-EA83-4549-B23E-5CE3B789C056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49BD83C5-EBC6-4AA1-A507-6C415E2C1F8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04060643-3F20-4603-AFA7-4E78419A2B6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F27DBDD4-4C8C-4113-A6FC-139A2870AE9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1E04EDA3-EED3-483C-B973-A25F3D88490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62D260B9-2463-4BCC-AEF7-B3CCAFFEF998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7C10CAE7-211A-4B3B-BD86-EC71ACC74C8E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C384B706-F278-4E6F-9007-40C7E87D3EB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7" authorId="0" shapeId="0" xr:uid="{DB6AFA29-73A1-4FD5-BFA3-951AA7649EB4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E31EC275-8EBA-418E-AA15-91904A0DFF38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E5A7C30E-9796-49CB-A128-A6FA21B5DE94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A260A65C-2A12-4B4D-8BEA-D245B09D04B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B989AB6A-D4B5-49A3-80CE-DE1D4B368A78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556A7D54-A418-4A97-BE1B-AFE3C41BB91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E3E044EF-C801-4B8E-A57E-D73F18C4596E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FDFB9A03-79C0-4DC7-BE45-1AE74A62C01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7" authorId="0" shapeId="0" xr:uid="{49C10FA3-7903-4E4A-9B57-FB80D8CED5B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4C25C7BE-341B-4090-AE13-C349A1B87271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86A74729-A5DB-445C-B0A2-E6B45C9AE44A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96EDD778-A8B2-4CB6-89AE-BB775B6FC1C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D24" authorId="0" shapeId="0" xr:uid="{9D3C55FB-26FB-49C5-ACBF-0BB5AE5FECF9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30" authorId="0" shapeId="0" xr:uid="{E299D920-9E12-4EC8-81AF-7450AB4A147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36" authorId="0" shapeId="0" xr:uid="{98FECE96-4EA2-44FF-AA57-4B9B4A231CD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42" authorId="0" shapeId="0" xr:uid="{B3349F39-41F9-473D-86F6-656AC4764616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48" authorId="0" shapeId="0" xr:uid="{671DF6B3-AF1B-4FCC-B230-F1F1B95C54F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54" authorId="0" shapeId="0" xr:uid="{0F929412-8C64-4EFD-96EF-B61E0C4B2302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60" authorId="0" shapeId="0" xr:uid="{9337EB44-DCA5-4F7A-AD51-FDFA5B5957A1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66" authorId="0" shapeId="0" xr:uid="{CB750990-5C00-40A7-8AC9-3A8350AF12F1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72" authorId="0" shapeId="0" xr:uid="{00877A68-8D6D-44A7-B677-5F3E262D64F4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78" authorId="0" shapeId="0" xr:uid="{506F1F00-D8CA-47A5-B503-421B972D132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D84" authorId="0" shapeId="0" xr:uid="{31EB7A54-6F16-4EC7-9882-1772F00B90FD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</commentList>
</comments>
</file>

<file path=xl/sharedStrings.xml><?xml version="1.0" encoding="utf-8"?>
<sst xmlns="http://schemas.openxmlformats.org/spreadsheetml/2006/main" count="427" uniqueCount="84">
  <si>
    <t>มหาวิทยาลัยราชภัฏนครราชสีมา</t>
  </si>
  <si>
    <t xml:space="preserve">หน่วยงาน :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</si>
  <si>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</si>
  <si>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</si>
  <si>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</si>
  <si>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</si>
  <si>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</si>
  <si>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</si>
  <si>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</si>
  <si>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</si>
  <si>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</si>
  <si>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</si>
  <si>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</si>
  <si>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</si>
  <si>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</si>
  <si>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</si>
  <si>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</si>
  <si>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</si>
  <si>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</si>
  <si>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</si>
  <si>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</si>
  <si>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</si>
  <si>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</si>
  <si>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</si>
  <si>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</si>
  <si>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</si>
  <si>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หลักสูตร/(ปีการศึกษาที่เข้าศึกษา)</t>
  </si>
  <si>
    <t>อัตราค่าบำรุง กศ.</t>
  </si>
  <si>
    <t>อัตราค่า ธน.พศ.</t>
  </si>
  <si>
    <t>ร้อยละจำนวนนศ</t>
  </si>
  <si>
    <t>ภาคเรียนที่ 1/2567</t>
  </si>
  <si>
    <t>รวม</t>
  </si>
  <si>
    <t>ใช้ประมาณการ</t>
  </si>
  <si>
    <t>จำนวน นศ.</t>
  </si>
  <si>
    <t>จำนวน 
นศ.ประมาณการ</t>
  </si>
  <si>
    <t>ค่าบำรุง กศ.</t>
  </si>
  <si>
    <t>ค่า ธน.พศ.</t>
  </si>
  <si>
    <t>รวมทั้งสิ้น</t>
  </si>
  <si>
    <t>ระดับปริญญาตรี</t>
  </si>
  <si>
    <t>ปี 2566</t>
  </si>
  <si>
    <t>ปี 2565</t>
  </si>
  <si>
    <t>ปี 2564</t>
  </si>
  <si>
    <t>ปี 2563</t>
  </si>
  <si>
    <t>ปี 2562</t>
  </si>
  <si>
    <t>1.สถ.บ.สถาปัตยกรรม</t>
  </si>
  <si>
    <t>2.อส.บ.ออกแบบผลิตภัณฑ์อุตสาหกรรม</t>
  </si>
  <si>
    <t>3.อส.บ.นวัตกรรมเซรามิกส์</t>
  </si>
  <si>
    <t>4.อส.บ.เทคโนโลยีก่อสร้าง</t>
  </si>
  <si>
    <t>5.อส.บ.เทคโนโลยีอิเล็กทรอนิกส์และโทรคมนาคม</t>
  </si>
  <si>
    <t>6.อส.บ.เทคโนโลยีอิเล็กทรอนิกส์และโทรคมนาคม (ต่อเนื่อง)</t>
  </si>
  <si>
    <t>7.อส.บ.การจัดการอุตสาหกรรม</t>
  </si>
  <si>
    <t>8.อส.บ.การจัดการอุตสาหกรรม (ต่อเนื่อง)</t>
  </si>
  <si>
    <t>9.วศ.บ.วิศวกรรมการก่อสร้าง</t>
  </si>
  <si>
    <t>10.วศ.บ.วิศวกรรมการจัดการอุตสาหกรรม</t>
  </si>
  <si>
    <t>11.วศ.บ.วิศวกรรมไฟฟ้าอุตสาหกรรม</t>
  </si>
  <si>
    <t>13.ค.บ.อ.อุตสาหกรรมศิลป์</t>
  </si>
  <si>
    <t>ประมาณการรายรับเงินรายได้จากค่าบำรุงการศึกษาประจำปีงบประมาณ พ.ศ. 2567</t>
  </si>
  <si>
    <t>ภาคเรียนที่ 2/2566</t>
  </si>
  <si>
    <t>ภาคเรียนที่ 3/2566</t>
  </si>
  <si>
    <t>จำนวนหาร</t>
  </si>
  <si>
    <t xml:space="preserve">จำนวนหาร </t>
  </si>
  <si>
    <t>ภาคปกติ</t>
  </si>
  <si>
    <t>ปี 2567 (ปี 1)</t>
  </si>
  <si>
    <t>ปี 2566 (ปี 2)</t>
  </si>
  <si>
    <t>ปี 2565 (ปี 3)</t>
  </si>
  <si>
    <t>ปี 2564 (ปี 4)</t>
  </si>
  <si>
    <t>ปี 2563 (ปี 5)</t>
  </si>
  <si>
    <t>ปี 2567</t>
  </si>
  <si>
    <t>ภาคกศ.ปช</t>
  </si>
  <si>
    <t xml:space="preserve">จำนวน 
หาร </t>
  </si>
  <si>
    <t>จำนวน 
หาร</t>
  </si>
  <si>
    <t>1.ศศ.บ.ภาษาไทย</t>
  </si>
  <si>
    <t>2.ศศ.บ.การพัฒนาสังคม</t>
  </si>
  <si>
    <t>3.ศศ.บ.ภาษาไทยเพื่อการสื่อสารสำหรับชาวต่างประเทศ</t>
  </si>
  <si>
    <t>4.ศศ.บ.ภาษาอังกฤษ</t>
  </si>
  <si>
    <t>5.ศศ.บ.ภาษาอังกฤษธุรกิจ</t>
  </si>
  <si>
    <t>6.ศศ.บ.ภาษาญี่ปุ่น</t>
  </si>
  <si>
    <t>7.ศศ.บ.ภาษาจีน</t>
  </si>
  <si>
    <t>8.ศศ.บ.สารสนเทศและบรรณารักษศาสตร์</t>
  </si>
  <si>
    <t>9.รป.บ. รัฐประศาสนศาสตร์</t>
  </si>
  <si>
    <t>10.น.บ. นิติศาสตร์</t>
  </si>
  <si>
    <t>11.ศป.บ.ทัศนศิลป์</t>
  </si>
  <si>
    <t>12.ศป.บ.ออกแบบนิเทศศิลป์</t>
  </si>
  <si>
    <t xml:space="preserve">13. ร.บ.รัฐศาสตร์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</si>
</sst>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0_);\(0\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2"/>
      <name val="TH SarabunPSK"/>
      <family val="2"/>
    </font>
    <font>
      <b/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88" fontId="3" fillId="0" borderId="0" xfId="2" applyNumberFormat="1" applyFont="1"/>
    <xf numFmtId="0" fontId="2" fillId="0" borderId="0" xfId="0" quotePrefix="1" applyFont="1" applyAlignment="1">
      <alignment horizontal="center"/>
    </xf>
    <xf numFmtId="188" fontId="2" fillId="0" borderId="0" xfId="2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8" fontId="2" fillId="0" borderId="1" xfId="2" applyNumberFormat="1" applyFont="1" applyBorder="1" applyAlignment="1">
      <alignment horizontal="center" vertical="center"/>
    </xf>
    <xf numFmtId="0" fontId="2" fillId="6" borderId="1" xfId="0" applyFont="1" applyFill="1" applyBorder="1"/>
    <xf numFmtId="188" fontId="2" fillId="6" borderId="1" xfId="2" applyNumberFormat="1" applyFont="1" applyFill="1" applyBorder="1"/>
    <xf numFmtId="0" fontId="2" fillId="0" borderId="4" xfId="0" applyFont="1" applyBorder="1"/>
    <xf numFmtId="188" fontId="2" fillId="0" borderId="4" xfId="2" applyNumberFormat="1" applyFont="1" applyBorder="1"/>
    <xf numFmtId="187" fontId="2" fillId="0" borderId="4" xfId="2" applyFont="1" applyBorder="1"/>
    <xf numFmtId="189" fontId="2" fillId="0" borderId="4" xfId="0" applyNumberFormat="1" applyFont="1" applyBorder="1"/>
    <xf numFmtId="0" fontId="2" fillId="7" borderId="1" xfId="0" applyFont="1" applyFill="1" applyBorder="1"/>
    <xf numFmtId="188" fontId="2" fillId="7" borderId="1" xfId="2" applyNumberFormat="1" applyFont="1" applyFill="1" applyBorder="1"/>
    <xf numFmtId="0" fontId="3" fillId="0" borderId="1" xfId="0" applyFont="1" applyBorder="1" applyAlignment="1">
      <alignment horizontal="center"/>
    </xf>
    <xf numFmtId="188" fontId="3" fillId="0" borderId="1" xfId="2" applyNumberFormat="1" applyFont="1" applyBorder="1"/>
    <xf numFmtId="188" fontId="2" fillId="0" borderId="1" xfId="2" applyNumberFormat="1" applyFont="1" applyBorder="1"/>
    <xf numFmtId="188" fontId="3" fillId="8" borderId="1" xfId="2" applyNumberFormat="1" applyFont="1" applyFill="1" applyBorder="1"/>
    <xf numFmtId="189" fontId="2" fillId="8" borderId="1" xfId="0" applyNumberFormat="1" applyFont="1" applyFill="1" applyBorder="1"/>
    <xf numFmtId="189" fontId="2" fillId="9" borderId="1" xfId="0" applyNumberFormat="1" applyFont="1" applyFill="1" applyBorder="1"/>
    <xf numFmtId="188" fontId="2" fillId="9" borderId="1" xfId="0" applyNumberFormat="1" applyFont="1" applyFill="1" applyBorder="1"/>
    <xf numFmtId="188" fontId="2" fillId="8" borderId="1" xfId="0" applyNumberFormat="1" applyFont="1" applyFill="1" applyBorder="1"/>
    <xf numFmtId="188" fontId="2" fillId="10" borderId="1" xfId="0" applyNumberFormat="1" applyFont="1" applyFill="1" applyBorder="1"/>
    <xf numFmtId="188" fontId="3" fillId="0" borderId="5" xfId="2" applyNumberFormat="1" applyFont="1" applyBorder="1" applyAlignment="1">
      <alignment horizontal="center"/>
    </xf>
    <xf numFmtId="188" fontId="2" fillId="0" borderId="5" xfId="2" applyNumberFormat="1" applyFont="1" applyBorder="1"/>
    <xf numFmtId="188" fontId="2" fillId="8" borderId="5" xfId="2" applyNumberFormat="1" applyFont="1" applyFill="1" applyBorder="1"/>
    <xf numFmtId="189" fontId="2" fillId="9" borderId="5" xfId="0" applyNumberFormat="1" applyFont="1" applyFill="1" applyBorder="1"/>
    <xf numFmtId="188" fontId="2" fillId="9" borderId="5" xfId="0" applyNumberFormat="1" applyFont="1" applyFill="1" applyBorder="1"/>
    <xf numFmtId="0" fontId="2" fillId="0" borderId="6" xfId="0" applyFont="1" applyBorder="1"/>
    <xf numFmtId="0" fontId="2" fillId="8" borderId="6" xfId="0" applyFont="1" applyFill="1" applyBorder="1"/>
    <xf numFmtId="188" fontId="2" fillId="8" borderId="6" xfId="2" applyNumberFormat="1" applyFont="1" applyFill="1" applyBorder="1"/>
    <xf numFmtId="188" fontId="2" fillId="10" borderId="6" xfId="2" applyNumberFormat="1" applyFont="1" applyFill="1" applyBorder="1"/>
    <xf numFmtId="0" fontId="2" fillId="10" borderId="6" xfId="0" applyFont="1" applyFill="1" applyBorder="1"/>
    <xf numFmtId="0" fontId="2" fillId="9" borderId="6" xfId="0" applyFont="1" applyFill="1" applyBorder="1"/>
    <xf numFmtId="188" fontId="3" fillId="0" borderId="1" xfId="2" applyNumberFormat="1" applyFont="1" applyBorder="1" applyAlignment="1">
      <alignment horizontal="center"/>
    </xf>
    <xf numFmtId="188" fontId="3" fillId="2" borderId="1" xfId="2" applyNumberFormat="1" applyFont="1" applyFill="1" applyBorder="1"/>
    <xf numFmtId="187" fontId="3" fillId="12" borderId="1" xfId="2" applyFont="1" applyFill="1" applyBorder="1"/>
    <xf numFmtId="43" fontId="3" fillId="11" borderId="1" xfId="1" applyFont="1" applyFill="1" applyBorder="1"/>
    <xf numFmtId="188" fontId="3" fillId="8" borderId="1" xfId="0" applyNumberFormat="1" applyFont="1" applyFill="1" applyBorder="1"/>
    <xf numFmtId="188" fontId="3" fillId="10" borderId="1" xfId="0" applyNumberFormat="1" applyFont="1" applyFill="1" applyBorder="1"/>
    <xf numFmtId="188" fontId="3" fillId="9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12" borderId="1" xfId="0" applyFont="1" applyFill="1" applyBorder="1"/>
    <xf numFmtId="0" fontId="2" fillId="8" borderId="1" xfId="0" applyFont="1" applyFill="1" applyBorder="1"/>
    <xf numFmtId="188" fontId="2" fillId="12" borderId="1" xfId="2" applyNumberFormat="1" applyFont="1" applyFill="1" applyBorder="1"/>
    <xf numFmtId="0" fontId="2" fillId="10" borderId="1" xfId="0" applyFont="1" applyFill="1" applyBorder="1"/>
    <xf numFmtId="0" fontId="2" fillId="9" borderId="1" xfId="0" applyFont="1" applyFill="1" applyBorder="1"/>
    <xf numFmtId="188" fontId="3" fillId="12" borderId="1" xfId="2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188" fontId="2" fillId="12" borderId="1" xfId="2" applyNumberFormat="1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8" borderId="1" xfId="0" applyFont="1" applyFill="1" applyBorder="1"/>
    <xf numFmtId="0" fontId="3" fillId="10" borderId="1" xfId="0" applyFont="1" applyFill="1" applyBorder="1"/>
    <xf numFmtId="0" fontId="3" fillId="9" borderId="1" xfId="0" applyFont="1" applyFill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5" fillId="13" borderId="1" xfId="0" applyFont="1" applyFill="1" applyBorder="1" applyAlignment="1">
      <alignment horizontal="center" vertical="center" wrapText="1"/>
    </xf>
    <xf numFmtId="188" fontId="2" fillId="8" borderId="5" xfId="0" applyNumberFormat="1" applyFont="1" applyFill="1" applyBorder="1"/>
    <xf numFmtId="188" fontId="2" fillId="10" borderId="5" xfId="0" applyNumberFormat="1" applyFont="1" applyFill="1" applyBorder="1"/>
    <xf numFmtId="1" fontId="3" fillId="11" borderId="6" xfId="0" applyNumberFormat="1" applyFont="1" applyFill="1" applyBorder="1"/>
    <xf numFmtId="190" fontId="3" fillId="12" borderId="1" xfId="2" applyNumberFormat="1" applyFont="1" applyFill="1" applyBorder="1"/>
    <xf numFmtId="1" fontId="3" fillId="12" borderId="1" xfId="2" applyNumberFormat="1" applyFont="1" applyFill="1" applyBorder="1"/>
    <xf numFmtId="1" fontId="2" fillId="12" borderId="1" xfId="0" applyNumberFormat="1" applyFont="1" applyFill="1" applyBorder="1"/>
    <xf numFmtId="190" fontId="2" fillId="12" borderId="1" xfId="2" applyNumberFormat="1" applyFont="1" applyFill="1" applyBorder="1"/>
    <xf numFmtId="1" fontId="3" fillId="12" borderId="1" xfId="0" applyNumberFormat="1" applyFont="1" applyFill="1" applyBorder="1"/>
    <xf numFmtId="1" fontId="2" fillId="12" borderId="1" xfId="0" applyNumberFormat="1" applyFont="1" applyFill="1" applyBorder="1" applyAlignment="1">
      <alignment vertical="top" wrapText="1"/>
    </xf>
    <xf numFmtId="190" fontId="2" fillId="12" borderId="1" xfId="2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/>
    </xf>
    <xf numFmtId="189" fontId="2" fillId="8" borderId="5" xfId="0" applyNumberFormat="1" applyFont="1" applyFill="1" applyBorder="1"/>
    <xf numFmtId="187" fontId="3" fillId="0" borderId="0" xfId="2" applyFont="1"/>
    <xf numFmtId="187" fontId="2" fillId="0" borderId="0" xfId="0" quotePrefix="1" applyNumberFormat="1" applyFont="1" applyAlignment="1">
      <alignment horizontal="center"/>
    </xf>
    <xf numFmtId="187" fontId="5" fillId="13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187" fontId="2" fillId="6" borderId="1" xfId="2" applyFont="1" applyFill="1" applyBorder="1"/>
    <xf numFmtId="187" fontId="2" fillId="0" borderId="4" xfId="0" applyNumberFormat="1" applyFont="1" applyBorder="1"/>
    <xf numFmtId="187" fontId="2" fillId="7" borderId="1" xfId="2" applyFont="1" applyFill="1" applyBorder="1"/>
    <xf numFmtId="189" fontId="3" fillId="8" borderId="1" xfId="0" applyNumberFormat="1" applyFont="1" applyFill="1" applyBorder="1"/>
    <xf numFmtId="43" fontId="3" fillId="8" borderId="1" xfId="0" applyNumberFormat="1" applyFont="1" applyFill="1" applyBorder="1"/>
    <xf numFmtId="189" fontId="2" fillId="15" borderId="1" xfId="0" applyNumberFormat="1" applyFont="1" applyFill="1" applyBorder="1"/>
    <xf numFmtId="188" fontId="2" fillId="15" borderId="1" xfId="0" applyNumberFormat="1" applyFont="1" applyFill="1" applyBorder="1"/>
    <xf numFmtId="189" fontId="3" fillId="15" borderId="1" xfId="0" applyNumberFormat="1" applyFont="1" applyFill="1" applyBorder="1"/>
    <xf numFmtId="187" fontId="3" fillId="15" borderId="1" xfId="1" applyNumberFormat="1" applyFont="1" applyFill="1" applyBorder="1"/>
    <xf numFmtId="43" fontId="3" fillId="8" borderId="1" xfId="1" applyFont="1" applyFill="1" applyBorder="1"/>
    <xf numFmtId="188" fontId="3" fillId="8" borderId="5" xfId="2" applyNumberFormat="1" applyFont="1" applyFill="1" applyBorder="1"/>
    <xf numFmtId="43" fontId="3" fillId="8" borderId="5" xfId="0" applyNumberFormat="1" applyFont="1" applyFill="1" applyBorder="1"/>
    <xf numFmtId="43" fontId="3" fillId="8" borderId="5" xfId="2" applyNumberFormat="1" applyFont="1" applyFill="1" applyBorder="1"/>
    <xf numFmtId="189" fontId="3" fillId="8" borderId="5" xfId="0" applyNumberFormat="1" applyFont="1" applyFill="1" applyBorder="1"/>
    <xf numFmtId="189" fontId="3" fillId="9" borderId="5" xfId="0" applyNumberFormat="1" applyFont="1" applyFill="1" applyBorder="1"/>
    <xf numFmtId="1" fontId="3" fillId="11" borderId="1" xfId="0" applyNumberFormat="1" applyFont="1" applyFill="1" applyBorder="1"/>
    <xf numFmtId="187" fontId="3" fillId="10" borderId="6" xfId="0" applyNumberFormat="1" applyFont="1" applyFill="1" applyBorder="1"/>
    <xf numFmtId="188" fontId="3" fillId="10" borderId="6" xfId="0" applyNumberFormat="1" applyFont="1" applyFill="1" applyBorder="1"/>
    <xf numFmtId="187" fontId="3" fillId="15" borderId="1" xfId="2" applyFont="1" applyFill="1" applyBorder="1"/>
    <xf numFmtId="188" fontId="3" fillId="15" borderId="1" xfId="0" applyNumberFormat="1" applyFont="1" applyFill="1" applyBorder="1"/>
    <xf numFmtId="188" fontId="3" fillId="15" borderId="1" xfId="2" applyNumberFormat="1" applyFont="1" applyFill="1" applyBorder="1"/>
    <xf numFmtId="187" fontId="3" fillId="15" borderId="1" xfId="0" applyNumberFormat="1" applyFont="1" applyFill="1" applyBorder="1"/>
    <xf numFmtId="43" fontId="3" fillId="15" borderId="1" xfId="1" applyFont="1" applyFill="1" applyBorder="1"/>
    <xf numFmtId="187" fontId="3" fillId="10" borderId="1" xfId="0" applyNumberFormat="1" applyFont="1" applyFill="1" applyBorder="1"/>
    <xf numFmtId="43" fontId="3" fillId="10" borderId="1" xfId="1" applyFont="1" applyFill="1" applyBorder="1"/>
    <xf numFmtId="188" fontId="3" fillId="0" borderId="5" xfId="2" applyNumberFormat="1" applyFont="1" applyBorder="1"/>
    <xf numFmtId="188" fontId="3" fillId="2" borderId="5" xfId="2" applyNumberFormat="1" applyFont="1" applyFill="1" applyBorder="1"/>
    <xf numFmtId="188" fontId="3" fillId="12" borderId="5" xfId="2" applyNumberFormat="1" applyFont="1" applyFill="1" applyBorder="1"/>
    <xf numFmtId="43" fontId="3" fillId="11" borderId="5" xfId="1" applyFont="1" applyFill="1" applyBorder="1"/>
    <xf numFmtId="188" fontId="3" fillId="8" borderId="5" xfId="0" applyNumberFormat="1" applyFont="1" applyFill="1" applyBorder="1"/>
    <xf numFmtId="187" fontId="3" fillId="12" borderId="5" xfId="2" applyFont="1" applyFill="1" applyBorder="1"/>
    <xf numFmtId="187" fontId="3" fillId="10" borderId="5" xfId="0" applyNumberFormat="1" applyFont="1" applyFill="1" applyBorder="1"/>
    <xf numFmtId="43" fontId="3" fillId="10" borderId="5" xfId="1" applyFont="1" applyFill="1" applyBorder="1"/>
    <xf numFmtId="188" fontId="3" fillId="10" borderId="5" xfId="0" applyNumberFormat="1" applyFont="1" applyFill="1" applyBorder="1"/>
    <xf numFmtId="188" fontId="3" fillId="9" borderId="5" xfId="0" applyNumberFormat="1" applyFont="1" applyFill="1" applyBorder="1"/>
    <xf numFmtId="0" fontId="2" fillId="2" borderId="6" xfId="0" applyFont="1" applyFill="1" applyBorder="1"/>
    <xf numFmtId="0" fontId="2" fillId="12" borderId="6" xfId="0" applyFont="1" applyFill="1" applyBorder="1"/>
    <xf numFmtId="43" fontId="3" fillId="11" borderId="6" xfId="1" applyFont="1" applyFill="1" applyBorder="1"/>
    <xf numFmtId="188" fontId="3" fillId="8" borderId="6" xfId="0" applyNumberFormat="1" applyFont="1" applyFill="1" applyBorder="1"/>
    <xf numFmtId="188" fontId="2" fillId="12" borderId="6" xfId="2" applyNumberFormat="1" applyFont="1" applyFill="1" applyBorder="1"/>
    <xf numFmtId="43" fontId="3" fillId="10" borderId="6" xfId="1" applyFont="1" applyFill="1" applyBorder="1"/>
    <xf numFmtId="188" fontId="3" fillId="9" borderId="6" xfId="0" applyNumberFormat="1" applyFont="1" applyFill="1" applyBorder="1"/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12" borderId="6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188" fontId="2" fillId="12" borderId="6" xfId="2" applyNumberFormat="1" applyFont="1" applyFill="1" applyBorder="1" applyAlignment="1">
      <alignment vertical="top" wrapText="1"/>
    </xf>
    <xf numFmtId="0" fontId="2" fillId="10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0" fontId="3" fillId="12" borderId="1" xfId="0" applyFont="1" applyFill="1" applyBorder="1"/>
    <xf numFmtId="0" fontId="3" fillId="15" borderId="1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12" borderId="6" xfId="0" applyFont="1" applyFill="1" applyBorder="1"/>
    <xf numFmtId="0" fontId="3" fillId="8" borderId="6" xfId="0" applyFont="1" applyFill="1" applyBorder="1"/>
    <xf numFmtId="188" fontId="3" fillId="12" borderId="6" xfId="2" applyNumberFormat="1" applyFont="1" applyFill="1" applyBorder="1"/>
    <xf numFmtId="0" fontId="3" fillId="10" borderId="6" xfId="0" applyFont="1" applyFill="1" applyBorder="1"/>
    <xf numFmtId="0" fontId="3" fillId="9" borderId="6" xfId="0" applyFont="1" applyFill="1" applyBorder="1"/>
    <xf numFmtId="0" fontId="3" fillId="12" borderId="5" xfId="0" applyFont="1" applyFill="1" applyBorder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จุลภาค 3" xfId="2" xr:uid="{817F8603-C47F-4FAF-8D64-AD09FC9806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microsoft.com/office/2017/10/relationships/person" Target="persons/perso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6</xdr:row>
      <xdr:rowOff>357188</xdr:rowOff>
    </xdr:from>
    <xdr:to>
      <xdr:col>10</xdr:col>
      <xdr:colOff>297656</xdr:colOff>
      <xdr:row>17</xdr:row>
      <xdr:rowOff>142875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447D9E9-CFCF-46F2-B3CB-7EBABA7ED9F5}"/>
            </a:ext>
          </a:extLst>
        </xdr:cNvPr>
        <xdr:cNvCxnSpPr/>
      </xdr:nvCxnSpPr>
      <xdr:spPr>
        <a:xfrm>
          <a:off x="7641431" y="1785938"/>
          <a:ext cx="0" cy="263366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6</xdr:row>
      <xdr:rowOff>321469</xdr:rowOff>
    </xdr:from>
    <xdr:to>
      <xdr:col>4</xdr:col>
      <xdr:colOff>333375</xdr:colOff>
      <xdr:row>16</xdr:row>
      <xdr:rowOff>166688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B4A6EBA-A0AF-4F69-BC0E-A1C14B655DBB}"/>
            </a:ext>
          </a:extLst>
        </xdr:cNvPr>
        <xdr:cNvCxnSpPr/>
      </xdr:nvCxnSpPr>
      <xdr:spPr>
        <a:xfrm flipH="1">
          <a:off x="4205287" y="1750219"/>
          <a:ext cx="23813" cy="24550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309563</xdr:colOff>
      <xdr:row>6</xdr:row>
      <xdr:rowOff>357188</xdr:rowOff>
    </xdr:from>
    <xdr:to>
      <xdr:col>16</xdr:col>
      <xdr:colOff>321469</xdr:colOff>
      <xdr:row>17</xdr:row>
      <xdr:rowOff>119063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BF2681DA-80F7-490C-BC23-EB8176C62458}"/>
            </a:ext>
          </a:extLst>
        </xdr:cNvPr>
        <xdr:cNvCxnSpPr/>
      </xdr:nvCxnSpPr>
      <xdr:spPr>
        <a:xfrm>
          <a:off x="10796588" y="1785938"/>
          <a:ext cx="11906" cy="26098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154781</xdr:colOff>
      <xdr:row>7</xdr:row>
      <xdr:rowOff>142877</xdr:rowOff>
    </xdr:from>
    <xdr:to>
      <xdr:col>18</xdr:col>
      <xdr:colOff>357187</xdr:colOff>
      <xdr:row>13</xdr:row>
      <xdr:rowOff>23812</xdr:rowOff>
    </xdr:to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E00D916C-0F9F-43FC-BDC3-472C9B7C7F7C}"/>
            </a:ext>
          </a:extLst>
        </xdr:cNvPr>
        <xdr:cNvSpPr txBox="1"/>
      </xdr:nvSpPr>
      <xdr:spPr>
        <a:xfrm>
          <a:off x="4050506" y="2009777"/>
          <a:ext cx="7393781" cy="1328735"/>
        </a:xfrm>
        <a:prstGeom prst="rect">
          <a:avLst/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</a:t>
          </a:r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เฉพาะ ช่อง (5) / (10) / (15)</a:t>
          </a:r>
        </a:p>
        <a:p>
          <a:pPr algn="ctr"/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จำนวนนักศึกษา คอลัมน์สีเหลือง</a:t>
          </a:r>
        </a:p>
        <a:p>
          <a:endParaRPr lang="th-TH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A514A-29CE-4239-A052-A57D3616A47A}">
  <sheetPr>
    <tabColor rgb="FFFF66FF"/>
    <pageSetUpPr fitToPage="1"/>
  </sheetPr>
  <dimension ref="A1:AB99"/>
  <sheetViews>
    <sheetView view="pageBreakPreview" zoomScale="80" zoomScaleNormal="70" zoomScaleSheetLayoutView="80" workbookViewId="0">
      <selection activeCell="E18" sqref="E18"/>
    </sheetView>
  </sheetViews>
  <sheetFormatPr defaultColWidth="9" defaultRowHeight="18.75" x14ac:dyDescent="0.45"/>
  <cols>
    <col min="1" max="1" width="26.125" style="1" customWidth="1"/>
    <col min="2" max="2" width="8.125" style="1" customWidth="1"/>
    <col min="3" max="3" width="7" style="1" customWidth="1"/>
    <col min="4" max="4" width="9.875" style="1" customWidth="1"/>
    <col min="5" max="5" width="8.125" style="1" customWidth="1"/>
    <col min="6" max="6" width="8.625" style="1" hidden="1" customWidth="1"/>
    <col min="7" max="7" width="10.125" style="1" customWidth="1"/>
    <col min="8" max="8" width="10" style="1" bestFit="1" customWidth="1"/>
    <col min="9" max="9" width="7.125" style="1" bestFit="1" customWidth="1"/>
    <col min="10" max="10" width="9.875" style="1" customWidth="1"/>
    <col min="11" max="11" width="7.5" style="1" customWidth="1"/>
    <col min="12" max="12" width="7.5" style="1" hidden="1" customWidth="1"/>
    <col min="13" max="13" width="9.875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7.875" style="4" customWidth="1"/>
    <col min="18" max="18" width="7.875" style="88" hidden="1" customWidth="1"/>
    <col min="19" max="19" width="9.625" style="4" customWidth="1"/>
    <col min="20" max="22" width="10.625" style="1" customWidth="1"/>
    <col min="23" max="23" width="0" style="1" hidden="1" customWidth="1"/>
    <col min="24" max="24" width="10.625" style="1" hidden="1" customWidth="1"/>
    <col min="25" max="27" width="10.625" style="1" customWidth="1"/>
    <col min="28" max="16384" width="9" style="1"/>
  </cols>
  <sheetData>
    <row r="1" spans="1:28" ht="24" x14ac:dyDescent="0.55000000000000004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 ht="24" x14ac:dyDescent="0.55000000000000004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8" x14ac:dyDescent="0.45">
      <c r="A3" s="2" t="s">
        <v>1</v>
      </c>
      <c r="B3" s="3"/>
    </row>
    <row r="4" spans="1:28" ht="10.5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89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2" t="s">
        <v>26</v>
      </c>
      <c r="B6" s="152" t="s">
        <v>27</v>
      </c>
      <c r="C6" s="152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58</v>
      </c>
      <c r="L6" s="154"/>
      <c r="M6" s="154"/>
      <c r="N6" s="154"/>
      <c r="O6" s="154"/>
      <c r="P6" s="154"/>
      <c r="Q6" s="155" t="s">
        <v>57</v>
      </c>
      <c r="R6" s="155"/>
      <c r="S6" s="155"/>
      <c r="T6" s="155"/>
      <c r="U6" s="155"/>
      <c r="V6" s="155"/>
      <c r="W6" s="156" t="s">
        <v>31</v>
      </c>
      <c r="X6" s="156"/>
      <c r="Y6" s="156"/>
      <c r="Z6" s="156"/>
      <c r="AA6" s="156"/>
    </row>
    <row r="7" spans="1:28" ht="34.5" x14ac:dyDescent="0.45">
      <c r="A7" s="152"/>
      <c r="B7" s="152"/>
      <c r="C7" s="152"/>
      <c r="D7" s="9" t="s">
        <v>32</v>
      </c>
      <c r="E7" s="10" t="s">
        <v>33</v>
      </c>
      <c r="F7" s="75" t="s">
        <v>69</v>
      </c>
      <c r="G7" s="11" t="s">
        <v>34</v>
      </c>
      <c r="H7" s="10" t="s">
        <v>35</v>
      </c>
      <c r="I7" s="10" t="s">
        <v>36</v>
      </c>
      <c r="J7" s="10" t="s">
        <v>31</v>
      </c>
      <c r="K7" s="10" t="s">
        <v>33</v>
      </c>
      <c r="L7" s="10" t="s">
        <v>59</v>
      </c>
      <c r="M7" s="11" t="s">
        <v>34</v>
      </c>
      <c r="N7" s="10" t="s">
        <v>35</v>
      </c>
      <c r="O7" s="10" t="s">
        <v>36</v>
      </c>
      <c r="P7" s="10" t="s">
        <v>31</v>
      </c>
      <c r="Q7" s="12" t="s">
        <v>33</v>
      </c>
      <c r="R7" s="90" t="s">
        <v>70</v>
      </c>
      <c r="S7" s="91" t="s">
        <v>34</v>
      </c>
      <c r="T7" s="10" t="s">
        <v>35</v>
      </c>
      <c r="U7" s="10" t="s">
        <v>36</v>
      </c>
      <c r="V7" s="10" t="s">
        <v>31</v>
      </c>
      <c r="W7" s="10" t="s">
        <v>33</v>
      </c>
      <c r="X7" s="11" t="s">
        <v>34</v>
      </c>
      <c r="Y7" s="10" t="s">
        <v>35</v>
      </c>
      <c r="Z7" s="10" t="s">
        <v>36</v>
      </c>
      <c r="AA7" s="10" t="s">
        <v>31</v>
      </c>
    </row>
    <row r="8" spans="1:28" x14ac:dyDescent="0.45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92"/>
      <c r="S8" s="14"/>
      <c r="T8" s="13"/>
      <c r="U8" s="13"/>
      <c r="V8" s="13"/>
      <c r="W8" s="13"/>
      <c r="X8" s="13"/>
      <c r="Y8" s="13"/>
      <c r="Z8" s="13"/>
      <c r="AA8" s="13"/>
    </row>
    <row r="9" spans="1:28" ht="19.5" thickBot="1" x14ac:dyDescent="0.5">
      <c r="A9" s="15" t="s">
        <v>38</v>
      </c>
      <c r="B9" s="16">
        <v>11000</v>
      </c>
      <c r="C9" s="17">
        <v>0</v>
      </c>
      <c r="D9" s="17"/>
      <c r="E9" s="18">
        <f>SUM(E11:E15)</f>
        <v>0</v>
      </c>
      <c r="F9" s="18">
        <f>SUM(F11:F15)</f>
        <v>0</v>
      </c>
      <c r="G9" s="18">
        <f>SUM(G11:G15)</f>
        <v>0</v>
      </c>
      <c r="H9" s="18">
        <f t="shared" ref="H9:Z9" si="0">SUM(H11:H15)</f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/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>SUM(Q11:Q15)</f>
        <v>0</v>
      </c>
      <c r="R9" s="93">
        <f t="shared" si="0"/>
        <v>0</v>
      </c>
      <c r="S9" s="18">
        <f>SUM(S11:S15)</f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>SUM(AA11:AA15)</f>
        <v>0</v>
      </c>
    </row>
    <row r="10" spans="1:28" ht="19.5" thickTop="1" x14ac:dyDescent="0.45">
      <c r="A10" s="19" t="s">
        <v>61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94"/>
      <c r="S10" s="20"/>
      <c r="T10" s="19"/>
      <c r="U10" s="19"/>
      <c r="V10" s="19"/>
      <c r="W10" s="19"/>
      <c r="X10" s="19"/>
      <c r="Y10" s="19"/>
      <c r="Z10" s="19"/>
      <c r="AA10" s="19"/>
    </row>
    <row r="11" spans="1:28" x14ac:dyDescent="0.45">
      <c r="A11" s="21" t="s">
        <v>62</v>
      </c>
      <c r="B11" s="23">
        <v>11000</v>
      </c>
      <c r="C11" s="23">
        <v>0</v>
      </c>
      <c r="D11" s="24">
        <v>80</v>
      </c>
      <c r="E11" s="95">
        <f>+E17+E23+E29+E35+E41+E47+E53+E59+E65+E71+E77+E83+E89</f>
        <v>0</v>
      </c>
      <c r="F11" s="96">
        <f>+F17+F23+F29+F35+F41+F47+F53+F59+F65+F71+F77+F83+F89</f>
        <v>0</v>
      </c>
      <c r="G11" s="96">
        <f t="shared" ref="G11:H14" si="1">+G17+G23+G29+G35+G41+G47+G53+G59+G65+G71+G77+G83+G89</f>
        <v>0</v>
      </c>
      <c r="H11" s="96">
        <f t="shared" si="1"/>
        <v>0</v>
      </c>
      <c r="I11" s="28">
        <f t="shared" ref="I11:I14" si="2">I17+I23+I29+I35+I41+I47+I53+I59+I65+I71+I77+I83</f>
        <v>0</v>
      </c>
      <c r="J11" s="28">
        <f>H11+I11</f>
        <v>0</v>
      </c>
      <c r="K11" s="97"/>
      <c r="L11" s="97"/>
      <c r="M11" s="97"/>
      <c r="N11" s="98">
        <f t="shared" ref="N11:O14" si="3">N17+N23+N29+N35+N41+N47+N53+N59+N65+N71+N77+N83</f>
        <v>0</v>
      </c>
      <c r="O11" s="98">
        <f t="shared" si="3"/>
        <v>0</v>
      </c>
      <c r="P11" s="98">
        <f>N11+O11</f>
        <v>0</v>
      </c>
      <c r="Q11" s="99">
        <f>+Q17+Q23+Q29+Q35+Q41+Q47+Q53+Q59+Q65+Q71+Q77+Q83+Q89</f>
        <v>0</v>
      </c>
      <c r="R11" s="100">
        <f>SUM(Q11*D11/100)</f>
        <v>0</v>
      </c>
      <c r="S11" s="100">
        <f>SUM(R11*E11/100)</f>
        <v>0</v>
      </c>
      <c r="T11" s="98">
        <f t="shared" ref="T11:U15" si="4">T17+T23+T29+T35+T41+T47+T53+T59+T65+T71+T77+T83</f>
        <v>0</v>
      </c>
      <c r="U11" s="98">
        <f t="shared" si="4"/>
        <v>0</v>
      </c>
      <c r="V11" s="98">
        <f>T11+U11</f>
        <v>0</v>
      </c>
      <c r="W11" s="26">
        <f>Q11+K11+E11</f>
        <v>0</v>
      </c>
      <c r="X11" s="26">
        <f t="shared" ref="X11:X16" si="5">SUM(W11*D11/100)</f>
        <v>0</v>
      </c>
      <c r="Y11" s="27">
        <f>T11+N11+H11</f>
        <v>0</v>
      </c>
      <c r="Z11" s="27">
        <f t="shared" ref="Y11:Z15" si="6">U11+O11+I11</f>
        <v>0</v>
      </c>
      <c r="AA11" s="27">
        <f>Y11+Z11</f>
        <v>0</v>
      </c>
    </row>
    <row r="12" spans="1:28" x14ac:dyDescent="0.45">
      <c r="A12" s="21" t="s">
        <v>63</v>
      </c>
      <c r="B12" s="23">
        <v>11000</v>
      </c>
      <c r="C12" s="23">
        <v>0</v>
      </c>
      <c r="D12" s="24">
        <v>80</v>
      </c>
      <c r="E12" s="95">
        <f>+E18+E24+E30+E36+E42+E48+E54+E60+E66+E72+E78+E84+E90</f>
        <v>0</v>
      </c>
      <c r="F12" s="101">
        <f t="shared" ref="F12:F15" si="7">SUM(E12*D12/100)</f>
        <v>0</v>
      </c>
      <c r="G12" s="96">
        <f t="shared" si="1"/>
        <v>0</v>
      </c>
      <c r="H12" s="96">
        <f t="shared" si="1"/>
        <v>0</v>
      </c>
      <c r="I12" s="28">
        <f t="shared" si="2"/>
        <v>0</v>
      </c>
      <c r="J12" s="28">
        <f t="shared" ref="J12:J15" si="8">H12+I12</f>
        <v>0</v>
      </c>
      <c r="K12" s="25"/>
      <c r="L12" s="25"/>
      <c r="M12" s="25"/>
      <c r="N12" s="28">
        <f t="shared" si="3"/>
        <v>0</v>
      </c>
      <c r="O12" s="28">
        <f t="shared" si="3"/>
        <v>0</v>
      </c>
      <c r="P12" s="28">
        <f>N12+O12</f>
        <v>0</v>
      </c>
      <c r="Q12" s="95">
        <f>+Q18+Q24+Q30+Q36+Q42+Q48+Q54+Q60+Q66+Q72+Q78+Q84+Q90</f>
        <v>0</v>
      </c>
      <c r="R12" s="95">
        <f t="shared" ref="R12:T12" si="9">+R18+R24+R30+R36+R42+R48+R54+R60+R66+R72+R78+R84+R90</f>
        <v>0</v>
      </c>
      <c r="S12" s="95">
        <f t="shared" si="9"/>
        <v>0</v>
      </c>
      <c r="T12" s="95">
        <f t="shared" si="9"/>
        <v>0</v>
      </c>
      <c r="U12" s="29">
        <f t="shared" si="4"/>
        <v>0</v>
      </c>
      <c r="V12" s="29">
        <f t="shared" ref="V12:V15" si="10">T12+U12</f>
        <v>0</v>
      </c>
      <c r="W12" s="26">
        <f>Q12+K12+E12</f>
        <v>0</v>
      </c>
      <c r="X12" s="26">
        <f t="shared" si="5"/>
        <v>0</v>
      </c>
      <c r="Y12" s="27">
        <f>T12+N12+H12</f>
        <v>0</v>
      </c>
      <c r="Z12" s="27">
        <f t="shared" si="6"/>
        <v>0</v>
      </c>
      <c r="AA12" s="27">
        <f t="shared" ref="AA12:AA15" si="11">Y12+Z12</f>
        <v>0</v>
      </c>
    </row>
    <row r="13" spans="1:28" x14ac:dyDescent="0.45">
      <c r="A13" s="21" t="s">
        <v>64</v>
      </c>
      <c r="B13" s="23">
        <v>11000</v>
      </c>
      <c r="C13" s="23">
        <v>0</v>
      </c>
      <c r="D13" s="24">
        <v>90</v>
      </c>
      <c r="E13" s="95">
        <f>+E19+E25+E31+E37+E43+E49+E55+E61+E67+E73+E79+E85+E91</f>
        <v>0</v>
      </c>
      <c r="F13" s="101">
        <f t="shared" si="7"/>
        <v>0</v>
      </c>
      <c r="G13" s="96">
        <f t="shared" si="1"/>
        <v>0</v>
      </c>
      <c r="H13" s="96">
        <f t="shared" si="1"/>
        <v>0</v>
      </c>
      <c r="I13" s="28">
        <f>I19+I25+I31+I37+I43+I49+I55+I61+I67+I73+I79+I85</f>
        <v>0</v>
      </c>
      <c r="J13" s="28">
        <f t="shared" si="8"/>
        <v>0</v>
      </c>
      <c r="K13" s="25"/>
      <c r="L13" s="25"/>
      <c r="M13" s="25"/>
      <c r="N13" s="28">
        <f t="shared" si="3"/>
        <v>0</v>
      </c>
      <c r="O13" s="28">
        <f t="shared" si="3"/>
        <v>0</v>
      </c>
      <c r="P13" s="28">
        <f>N13+O13</f>
        <v>0</v>
      </c>
      <c r="Q13" s="95">
        <f t="shared" ref="Q13:T15" si="12">+Q19+Q25+Q31+Q37+Q43+Q49+Q55+Q61+Q67+Q73+Q79+Q85+Q91</f>
        <v>0</v>
      </c>
      <c r="R13" s="95">
        <f t="shared" si="12"/>
        <v>0</v>
      </c>
      <c r="S13" s="95">
        <f t="shared" si="12"/>
        <v>0</v>
      </c>
      <c r="T13" s="95">
        <f t="shared" si="12"/>
        <v>0</v>
      </c>
      <c r="U13" s="29">
        <f t="shared" si="4"/>
        <v>0</v>
      </c>
      <c r="V13" s="29">
        <f t="shared" si="10"/>
        <v>0</v>
      </c>
      <c r="W13" s="26">
        <f>Q13+K13+E13</f>
        <v>0</v>
      </c>
      <c r="X13" s="26">
        <f t="shared" si="5"/>
        <v>0</v>
      </c>
      <c r="Y13" s="27">
        <f t="shared" si="6"/>
        <v>0</v>
      </c>
      <c r="Z13" s="27">
        <f t="shared" si="6"/>
        <v>0</v>
      </c>
      <c r="AA13" s="27">
        <f t="shared" si="11"/>
        <v>0</v>
      </c>
    </row>
    <row r="14" spans="1:28" x14ac:dyDescent="0.45">
      <c r="A14" s="21" t="s">
        <v>65</v>
      </c>
      <c r="B14" s="23">
        <v>11000</v>
      </c>
      <c r="C14" s="23">
        <v>0</v>
      </c>
      <c r="D14" s="24">
        <v>90</v>
      </c>
      <c r="E14" s="95">
        <f>+E20+E26+E32+E38+E44+E50+E56+E62+E68+E74+E80+E86+E92</f>
        <v>0</v>
      </c>
      <c r="F14" s="101">
        <f t="shared" si="7"/>
        <v>0</v>
      </c>
      <c r="G14" s="96">
        <f>+G20+G26+G32+G38+G44+G50+G56+G62+G68+G74+G80+G86+G92</f>
        <v>0</v>
      </c>
      <c r="H14" s="96">
        <f t="shared" si="1"/>
        <v>0</v>
      </c>
      <c r="I14" s="28">
        <f t="shared" si="2"/>
        <v>0</v>
      </c>
      <c r="J14" s="28">
        <f t="shared" si="8"/>
        <v>0</v>
      </c>
      <c r="K14" s="25"/>
      <c r="L14" s="25"/>
      <c r="M14" s="25"/>
      <c r="N14" s="28">
        <f t="shared" si="3"/>
        <v>0</v>
      </c>
      <c r="O14" s="28">
        <f t="shared" si="3"/>
        <v>0</v>
      </c>
      <c r="P14" s="28">
        <f>N14+O14</f>
        <v>0</v>
      </c>
      <c r="Q14" s="95">
        <f t="shared" si="12"/>
        <v>0</v>
      </c>
      <c r="R14" s="95">
        <f t="shared" si="12"/>
        <v>0</v>
      </c>
      <c r="S14" s="95">
        <f t="shared" si="12"/>
        <v>0</v>
      </c>
      <c r="T14" s="95">
        <f t="shared" si="12"/>
        <v>0</v>
      </c>
      <c r="U14" s="29">
        <f t="shared" si="4"/>
        <v>0</v>
      </c>
      <c r="V14" s="29">
        <f t="shared" si="10"/>
        <v>0</v>
      </c>
      <c r="W14" s="26">
        <f>Q14+K14+E14</f>
        <v>0</v>
      </c>
      <c r="X14" s="26">
        <f t="shared" si="5"/>
        <v>0</v>
      </c>
      <c r="Y14" s="27">
        <f t="shared" si="6"/>
        <v>0</v>
      </c>
      <c r="Z14" s="27">
        <f t="shared" si="6"/>
        <v>0</v>
      </c>
      <c r="AA14" s="27">
        <f t="shared" si="11"/>
        <v>0</v>
      </c>
    </row>
    <row r="15" spans="1:28" ht="19.5" thickBot="1" x14ac:dyDescent="0.5">
      <c r="A15" s="30" t="s">
        <v>66</v>
      </c>
      <c r="B15" s="31">
        <v>11000</v>
      </c>
      <c r="C15" s="31">
        <v>0</v>
      </c>
      <c r="D15" s="32">
        <v>95</v>
      </c>
      <c r="E15" s="102">
        <f>+E21+E27+E33+E39+E45+E51+E57+E63+E69+E75+E81+E87+E93</f>
        <v>0</v>
      </c>
      <c r="F15" s="103">
        <f t="shared" si="7"/>
        <v>0</v>
      </c>
      <c r="G15" s="104">
        <f t="shared" ref="G15:H15" si="13">+G21+G27+G33+G39+G45+G51+G57+G63+G69+G75+G81+G87+G93</f>
        <v>0</v>
      </c>
      <c r="H15" s="103">
        <f t="shared" si="13"/>
        <v>0</v>
      </c>
      <c r="I15" s="76">
        <f>I20+I26+I32+I38+I44+I50+I56+I62+I68+I74+I80+I86</f>
        <v>0</v>
      </c>
      <c r="J15" s="76">
        <f t="shared" si="8"/>
        <v>0</v>
      </c>
      <c r="K15" s="87"/>
      <c r="L15" s="87"/>
      <c r="M15" s="87"/>
      <c r="N15" s="76">
        <f>N20+N26+N32+N38+N44+N50+N56+N62+N68+N74+N80+N86</f>
        <v>0</v>
      </c>
      <c r="O15" s="76">
        <f>O20+O26+O32+O38+O44+O50+O56+O62+O68+O74+O80+O86</f>
        <v>0</v>
      </c>
      <c r="P15" s="76">
        <v>0</v>
      </c>
      <c r="Q15" s="76">
        <f t="shared" si="12"/>
        <v>0</v>
      </c>
      <c r="R15" s="105">
        <f t="shared" si="12"/>
        <v>0</v>
      </c>
      <c r="S15" s="105">
        <f t="shared" si="12"/>
        <v>0</v>
      </c>
      <c r="T15" s="105">
        <f t="shared" si="12"/>
        <v>0</v>
      </c>
      <c r="U15" s="77">
        <f t="shared" si="4"/>
        <v>0</v>
      </c>
      <c r="V15" s="77">
        <f t="shared" si="10"/>
        <v>0</v>
      </c>
      <c r="W15" s="33">
        <f>Q15+K15+E15</f>
        <v>0</v>
      </c>
      <c r="X15" s="106">
        <f t="shared" si="5"/>
        <v>0</v>
      </c>
      <c r="Y15" s="34">
        <f t="shared" si="6"/>
        <v>0</v>
      </c>
      <c r="Z15" s="34">
        <f t="shared" si="6"/>
        <v>0</v>
      </c>
      <c r="AA15" s="34">
        <f t="shared" si="11"/>
        <v>0</v>
      </c>
    </row>
    <row r="16" spans="1:28" x14ac:dyDescent="0.45">
      <c r="A16" s="35" t="s">
        <v>71</v>
      </c>
      <c r="B16" s="35"/>
      <c r="C16" s="35"/>
      <c r="D16" s="36"/>
      <c r="E16" s="36"/>
      <c r="F16" s="107"/>
      <c r="G16" s="78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108">
        <f t="shared" ref="R16:R79" si="14">SUM(Q16*D16/100)</f>
        <v>0</v>
      </c>
      <c r="S16" s="109"/>
      <c r="T16" s="39"/>
      <c r="U16" s="39"/>
      <c r="V16" s="39"/>
      <c r="W16" s="40"/>
      <c r="X16" s="47">
        <f t="shared" si="5"/>
        <v>0</v>
      </c>
      <c r="Y16" s="40"/>
      <c r="Z16" s="40"/>
      <c r="AA16" s="40"/>
    </row>
    <row r="17" spans="1:27" x14ac:dyDescent="0.45">
      <c r="A17" s="21" t="s">
        <v>67</v>
      </c>
      <c r="B17" s="22">
        <v>11000</v>
      </c>
      <c r="C17" s="22">
        <v>0</v>
      </c>
      <c r="D17" s="42">
        <v>80</v>
      </c>
      <c r="E17" s="56"/>
      <c r="F17" s="44">
        <f>SUM(E17*D17/100)</f>
        <v>0</v>
      </c>
      <c r="G17" s="44">
        <f>ROUNDUP(F17,0)</f>
        <v>0</v>
      </c>
      <c r="H17" s="45">
        <f>G17*B17</f>
        <v>0</v>
      </c>
      <c r="I17" s="45">
        <f>E17*C17</f>
        <v>0</v>
      </c>
      <c r="J17" s="45">
        <f>H17+I17</f>
        <v>0</v>
      </c>
      <c r="K17" s="110"/>
      <c r="L17" s="110"/>
      <c r="M17" s="110"/>
      <c r="N17" s="111">
        <f>K17*B17</f>
        <v>0</v>
      </c>
      <c r="O17" s="111">
        <f>K17*C17</f>
        <v>0</v>
      </c>
      <c r="P17" s="111">
        <f>N17+O17</f>
        <v>0</v>
      </c>
      <c r="Q17" s="112">
        <v>0</v>
      </c>
      <c r="R17" s="113">
        <f t="shared" si="14"/>
        <v>0</v>
      </c>
      <c r="S17" s="114">
        <f>ROUNDUP(R17,0)</f>
        <v>0</v>
      </c>
      <c r="T17" s="111">
        <f t="shared" ref="T17:T80" si="15">+S17*B17</f>
        <v>0</v>
      </c>
      <c r="U17" s="111">
        <v>0</v>
      </c>
      <c r="V17" s="111">
        <f>T17+U17</f>
        <v>0</v>
      </c>
      <c r="W17" s="47">
        <f>Q17+K17+E17</f>
        <v>0</v>
      </c>
      <c r="X17" s="47">
        <f t="shared" ref="X17:Z32" si="16">S17+M17+G17</f>
        <v>0</v>
      </c>
      <c r="Y17" s="47">
        <f t="shared" si="16"/>
        <v>0</v>
      </c>
      <c r="Z17" s="47">
        <f t="shared" si="16"/>
        <v>0</v>
      </c>
      <c r="AA17" s="47">
        <f>Y17+Z17</f>
        <v>0</v>
      </c>
    </row>
    <row r="18" spans="1:27" x14ac:dyDescent="0.45">
      <c r="A18" s="21" t="s">
        <v>39</v>
      </c>
      <c r="B18" s="22">
        <v>11000</v>
      </c>
      <c r="C18" s="22">
        <v>0</v>
      </c>
      <c r="D18" s="42">
        <v>80</v>
      </c>
      <c r="E18" s="56"/>
      <c r="F18" s="44">
        <f t="shared" ref="F18:F92" si="17">SUM(E18*D18/100)</f>
        <v>0</v>
      </c>
      <c r="G18" s="44">
        <f>ROUNDUP(F18,0)</f>
        <v>0</v>
      </c>
      <c r="H18" s="45">
        <f>G18*B18</f>
        <v>0</v>
      </c>
      <c r="I18" s="45">
        <f t="shared" ref="I18:I21" si="18">E18*C18</f>
        <v>0</v>
      </c>
      <c r="J18" s="45">
        <f t="shared" ref="J18:J21" si="19">H18+I18</f>
        <v>0</v>
      </c>
      <c r="K18" s="43"/>
      <c r="L18" s="44">
        <f>SUM(K18*B18/100)</f>
        <v>0</v>
      </c>
      <c r="M18" s="44">
        <f>ROUNDUP(L18,0)</f>
        <v>0</v>
      </c>
      <c r="N18" s="45">
        <f>K18*7000</f>
        <v>0</v>
      </c>
      <c r="O18" s="45">
        <f>M18*C18</f>
        <v>0</v>
      </c>
      <c r="P18" s="45">
        <f>N18+O18</f>
        <v>0</v>
      </c>
      <c r="Q18" s="56"/>
      <c r="R18" s="115">
        <f t="shared" si="14"/>
        <v>0</v>
      </c>
      <c r="S18" s="116">
        <f t="shared" ref="S18:S81" si="20">ROUNDUP(R18,0)</f>
        <v>0</v>
      </c>
      <c r="T18" s="46">
        <f>+S18*B18</f>
        <v>0</v>
      </c>
      <c r="U18" s="46">
        <f>+S18*C18</f>
        <v>0</v>
      </c>
      <c r="V18" s="46">
        <f>T18+U18</f>
        <v>0</v>
      </c>
      <c r="W18" s="47">
        <f>Q18+K18+E18</f>
        <v>0</v>
      </c>
      <c r="X18" s="47">
        <f t="shared" si="16"/>
        <v>0</v>
      </c>
      <c r="Y18" s="47">
        <f t="shared" si="16"/>
        <v>0</v>
      </c>
      <c r="Z18" s="47">
        <f t="shared" si="16"/>
        <v>0</v>
      </c>
      <c r="AA18" s="47">
        <f t="shared" ref="AA18:AA21" si="21">Y18+Z18</f>
        <v>0</v>
      </c>
    </row>
    <row r="19" spans="1:27" x14ac:dyDescent="0.45">
      <c r="A19" s="21" t="s">
        <v>40</v>
      </c>
      <c r="B19" s="22">
        <v>11000</v>
      </c>
      <c r="C19" s="22">
        <v>0</v>
      </c>
      <c r="D19" s="42">
        <v>90</v>
      </c>
      <c r="E19" s="56"/>
      <c r="F19" s="44">
        <f t="shared" si="17"/>
        <v>0</v>
      </c>
      <c r="G19" s="44">
        <f>ROUNDUP(F19,0)</f>
        <v>0</v>
      </c>
      <c r="H19" s="45">
        <f t="shared" ref="H19:H81" si="22">G19*B19</f>
        <v>0</v>
      </c>
      <c r="I19" s="45">
        <f t="shared" si="18"/>
        <v>0</v>
      </c>
      <c r="J19" s="45">
        <f t="shared" si="19"/>
        <v>0</v>
      </c>
      <c r="K19" s="43"/>
      <c r="L19" s="44">
        <f t="shared" ref="L19:L81" si="23">SUM(K19*B19/100)</f>
        <v>0</v>
      </c>
      <c r="M19" s="44">
        <f t="shared" ref="M19:M81" si="24">ROUNDUP(L19,0)</f>
        <v>0</v>
      </c>
      <c r="N19" s="45">
        <f t="shared" ref="N19:N82" si="25">K19*7000</f>
        <v>0</v>
      </c>
      <c r="O19" s="45">
        <f t="shared" ref="O19:O82" si="26">M19*C19</f>
        <v>0</v>
      </c>
      <c r="P19" s="45">
        <f>N19+O19</f>
        <v>0</v>
      </c>
      <c r="Q19" s="56"/>
      <c r="R19" s="115">
        <f t="shared" si="14"/>
        <v>0</v>
      </c>
      <c r="S19" s="116">
        <f t="shared" si="20"/>
        <v>0</v>
      </c>
      <c r="T19" s="46">
        <f t="shared" si="15"/>
        <v>0</v>
      </c>
      <c r="U19" s="46">
        <f t="shared" ref="U19:U82" si="27">+S19*C19</f>
        <v>0</v>
      </c>
      <c r="V19" s="46">
        <f t="shared" ref="V19:V21" si="28">T19+U19</f>
        <v>0</v>
      </c>
      <c r="W19" s="47">
        <f>Q19+K19+E19</f>
        <v>0</v>
      </c>
      <c r="X19" s="47">
        <f t="shared" si="16"/>
        <v>0</v>
      </c>
      <c r="Y19" s="47">
        <f t="shared" si="16"/>
        <v>0</v>
      </c>
      <c r="Z19" s="47">
        <f t="shared" si="16"/>
        <v>0</v>
      </c>
      <c r="AA19" s="47">
        <f t="shared" si="21"/>
        <v>0</v>
      </c>
    </row>
    <row r="20" spans="1:27" x14ac:dyDescent="0.45">
      <c r="A20" s="21" t="s">
        <v>41</v>
      </c>
      <c r="B20" s="22">
        <v>11000</v>
      </c>
      <c r="C20" s="22">
        <v>0</v>
      </c>
      <c r="D20" s="42">
        <v>95</v>
      </c>
      <c r="E20" s="56"/>
      <c r="F20" s="44">
        <f t="shared" si="17"/>
        <v>0</v>
      </c>
      <c r="G20" s="44">
        <f t="shared" ref="G20:G81" si="29">ROUNDUP(F20,0)</f>
        <v>0</v>
      </c>
      <c r="H20" s="45">
        <f t="shared" si="22"/>
        <v>0</v>
      </c>
      <c r="I20" s="45">
        <f t="shared" si="18"/>
        <v>0</v>
      </c>
      <c r="J20" s="45">
        <f t="shared" si="19"/>
        <v>0</v>
      </c>
      <c r="K20" s="43"/>
      <c r="L20" s="44">
        <f t="shared" si="23"/>
        <v>0</v>
      </c>
      <c r="M20" s="44">
        <f t="shared" si="24"/>
        <v>0</v>
      </c>
      <c r="N20" s="45">
        <f t="shared" si="25"/>
        <v>0</v>
      </c>
      <c r="O20" s="45">
        <f t="shared" si="26"/>
        <v>0</v>
      </c>
      <c r="P20" s="45">
        <f>N20+O20</f>
        <v>0</v>
      </c>
      <c r="Q20" s="56"/>
      <c r="R20" s="115">
        <f t="shared" si="14"/>
        <v>0</v>
      </c>
      <c r="S20" s="116">
        <f t="shared" si="20"/>
        <v>0</v>
      </c>
      <c r="T20" s="46">
        <f t="shared" si="15"/>
        <v>0</v>
      </c>
      <c r="U20" s="46">
        <f t="shared" si="27"/>
        <v>0</v>
      </c>
      <c r="V20" s="46">
        <f t="shared" si="28"/>
        <v>0</v>
      </c>
      <c r="W20" s="47">
        <f>Q20+K20+E20</f>
        <v>0</v>
      </c>
      <c r="X20" s="47">
        <f t="shared" si="16"/>
        <v>0</v>
      </c>
      <c r="Y20" s="47">
        <f t="shared" si="16"/>
        <v>0</v>
      </c>
      <c r="Z20" s="47">
        <f t="shared" si="16"/>
        <v>0</v>
      </c>
      <c r="AA20" s="47">
        <f t="shared" si="21"/>
        <v>0</v>
      </c>
    </row>
    <row r="21" spans="1:27" ht="19.5" thickBot="1" x14ac:dyDescent="0.5">
      <c r="A21" s="30" t="s">
        <v>42</v>
      </c>
      <c r="B21" s="117">
        <v>11000</v>
      </c>
      <c r="C21" s="117">
        <v>0</v>
      </c>
      <c r="D21" s="118">
        <v>95</v>
      </c>
      <c r="E21" s="119"/>
      <c r="F21" s="120">
        <f t="shared" si="17"/>
        <v>0</v>
      </c>
      <c r="G21" s="120">
        <f t="shared" si="29"/>
        <v>0</v>
      </c>
      <c r="H21" s="121">
        <f>G21*B21</f>
        <v>0</v>
      </c>
      <c r="I21" s="121">
        <f t="shared" si="18"/>
        <v>0</v>
      </c>
      <c r="J21" s="121">
        <f t="shared" si="19"/>
        <v>0</v>
      </c>
      <c r="K21" s="122"/>
      <c r="L21" s="120">
        <f t="shared" si="23"/>
        <v>0</v>
      </c>
      <c r="M21" s="120">
        <f t="shared" si="24"/>
        <v>0</v>
      </c>
      <c r="N21" s="121">
        <f t="shared" si="25"/>
        <v>0</v>
      </c>
      <c r="O21" s="121">
        <f t="shared" si="26"/>
        <v>0</v>
      </c>
      <c r="P21" s="121">
        <f>N21+O21</f>
        <v>0</v>
      </c>
      <c r="Q21" s="119"/>
      <c r="R21" s="123">
        <f t="shared" si="14"/>
        <v>0</v>
      </c>
      <c r="S21" s="124">
        <f t="shared" si="20"/>
        <v>0</v>
      </c>
      <c r="T21" s="125">
        <f t="shared" si="15"/>
        <v>0</v>
      </c>
      <c r="U21" s="125">
        <f t="shared" si="27"/>
        <v>0</v>
      </c>
      <c r="V21" s="125">
        <f t="shared" si="28"/>
        <v>0</v>
      </c>
      <c r="W21" s="126">
        <f>Q21+K21+E21</f>
        <v>0</v>
      </c>
      <c r="X21" s="126">
        <f t="shared" si="16"/>
        <v>0</v>
      </c>
      <c r="Y21" s="126">
        <f t="shared" si="16"/>
        <v>0</v>
      </c>
      <c r="Z21" s="126">
        <f t="shared" si="16"/>
        <v>0</v>
      </c>
      <c r="AA21" s="126">
        <f t="shared" si="21"/>
        <v>0</v>
      </c>
    </row>
    <row r="22" spans="1:27" x14ac:dyDescent="0.45">
      <c r="A22" s="35" t="s">
        <v>72</v>
      </c>
      <c r="B22" s="35"/>
      <c r="C22" s="35"/>
      <c r="D22" s="127"/>
      <c r="E22" s="128"/>
      <c r="F22" s="129">
        <f t="shared" si="17"/>
        <v>0</v>
      </c>
      <c r="G22" s="129">
        <f t="shared" si="29"/>
        <v>0</v>
      </c>
      <c r="H22" s="130">
        <f t="shared" si="22"/>
        <v>0</v>
      </c>
      <c r="I22" s="36"/>
      <c r="J22" s="36"/>
      <c r="K22" s="128"/>
      <c r="L22" s="129">
        <f t="shared" si="23"/>
        <v>0</v>
      </c>
      <c r="M22" s="129">
        <f t="shared" si="24"/>
        <v>0</v>
      </c>
      <c r="N22" s="130">
        <f t="shared" si="25"/>
        <v>0</v>
      </c>
      <c r="O22" s="130">
        <f t="shared" si="26"/>
        <v>0</v>
      </c>
      <c r="P22" s="36"/>
      <c r="Q22" s="131"/>
      <c r="R22" s="108">
        <f t="shared" si="14"/>
        <v>0</v>
      </c>
      <c r="S22" s="132">
        <f t="shared" si="20"/>
        <v>0</v>
      </c>
      <c r="T22" s="109">
        <f t="shared" si="15"/>
        <v>0</v>
      </c>
      <c r="U22" s="109">
        <f t="shared" si="27"/>
        <v>0</v>
      </c>
      <c r="V22" s="39"/>
      <c r="W22" s="40"/>
      <c r="X22" s="133">
        <f t="shared" si="16"/>
        <v>0</v>
      </c>
      <c r="Y22" s="40"/>
      <c r="Z22" s="40"/>
      <c r="AA22" s="40"/>
    </row>
    <row r="23" spans="1:27" x14ac:dyDescent="0.45">
      <c r="A23" s="21" t="s">
        <v>67</v>
      </c>
      <c r="B23" s="22">
        <v>11000</v>
      </c>
      <c r="C23" s="22">
        <v>0</v>
      </c>
      <c r="D23" s="42">
        <v>80</v>
      </c>
      <c r="E23" s="56"/>
      <c r="F23" s="44">
        <f t="shared" si="17"/>
        <v>0</v>
      </c>
      <c r="G23" s="44">
        <f t="shared" si="29"/>
        <v>0</v>
      </c>
      <c r="H23" s="45">
        <f t="shared" si="22"/>
        <v>0</v>
      </c>
      <c r="I23" s="45">
        <f>E23*C23</f>
        <v>0</v>
      </c>
      <c r="J23" s="45">
        <f>H23+I23</f>
        <v>0</v>
      </c>
      <c r="K23" s="112"/>
      <c r="L23" s="114">
        <f t="shared" si="23"/>
        <v>0</v>
      </c>
      <c r="M23" s="114">
        <f t="shared" si="24"/>
        <v>0</v>
      </c>
      <c r="N23" s="111">
        <f t="shared" si="25"/>
        <v>0</v>
      </c>
      <c r="O23" s="111">
        <f t="shared" si="26"/>
        <v>0</v>
      </c>
      <c r="P23" s="111">
        <f>N23+O23</f>
        <v>0</v>
      </c>
      <c r="Q23" s="112"/>
      <c r="R23" s="113">
        <f t="shared" si="14"/>
        <v>0</v>
      </c>
      <c r="S23" s="114">
        <f t="shared" si="20"/>
        <v>0</v>
      </c>
      <c r="T23" s="111">
        <f t="shared" si="15"/>
        <v>0</v>
      </c>
      <c r="U23" s="111">
        <f t="shared" si="27"/>
        <v>0</v>
      </c>
      <c r="V23" s="111">
        <f>T23+U23</f>
        <v>0</v>
      </c>
      <c r="W23" s="47">
        <f>Q23+K23+E23</f>
        <v>0</v>
      </c>
      <c r="X23" s="47">
        <f t="shared" si="16"/>
        <v>0</v>
      </c>
      <c r="Y23" s="47">
        <f t="shared" si="16"/>
        <v>0</v>
      </c>
      <c r="Z23" s="47">
        <f t="shared" si="16"/>
        <v>0</v>
      </c>
      <c r="AA23" s="47">
        <f>Y23+Z23</f>
        <v>0</v>
      </c>
    </row>
    <row r="24" spans="1:27" x14ac:dyDescent="0.45">
      <c r="A24" s="21" t="s">
        <v>39</v>
      </c>
      <c r="B24" s="22">
        <v>11000</v>
      </c>
      <c r="C24" s="22">
        <v>0</v>
      </c>
      <c r="D24" s="42">
        <v>80</v>
      </c>
      <c r="E24" s="56"/>
      <c r="F24" s="44">
        <f t="shared" si="17"/>
        <v>0</v>
      </c>
      <c r="G24" s="44">
        <f t="shared" si="29"/>
        <v>0</v>
      </c>
      <c r="H24" s="45">
        <f t="shared" si="22"/>
        <v>0</v>
      </c>
      <c r="I24" s="45">
        <f t="shared" ref="I24:I27" si="30">E24*C24</f>
        <v>0</v>
      </c>
      <c r="J24" s="45">
        <f t="shared" ref="J24:J27" si="31">H24+I24</f>
        <v>0</v>
      </c>
      <c r="K24" s="56"/>
      <c r="L24" s="44">
        <f t="shared" si="23"/>
        <v>0</v>
      </c>
      <c r="M24" s="44">
        <f t="shared" si="24"/>
        <v>0</v>
      </c>
      <c r="N24" s="45">
        <f t="shared" si="25"/>
        <v>0</v>
      </c>
      <c r="O24" s="45">
        <f t="shared" si="26"/>
        <v>0</v>
      </c>
      <c r="P24" s="45">
        <f>N24+O24</f>
        <v>0</v>
      </c>
      <c r="Q24" s="56"/>
      <c r="R24" s="115">
        <f t="shared" si="14"/>
        <v>0</v>
      </c>
      <c r="S24" s="116">
        <f t="shared" si="20"/>
        <v>0</v>
      </c>
      <c r="T24" s="46">
        <f t="shared" si="15"/>
        <v>0</v>
      </c>
      <c r="U24" s="46">
        <f t="shared" si="27"/>
        <v>0</v>
      </c>
      <c r="V24" s="46">
        <f t="shared" ref="V24:V27" si="32">T24+U24</f>
        <v>0</v>
      </c>
      <c r="W24" s="47">
        <f>Q24+K24+E24</f>
        <v>0</v>
      </c>
      <c r="X24" s="47">
        <f t="shared" si="16"/>
        <v>0</v>
      </c>
      <c r="Y24" s="47">
        <f t="shared" si="16"/>
        <v>0</v>
      </c>
      <c r="Z24" s="47">
        <f t="shared" si="16"/>
        <v>0</v>
      </c>
      <c r="AA24" s="47">
        <f t="shared" ref="AA24:AA27" si="33">Y24+Z24</f>
        <v>0</v>
      </c>
    </row>
    <row r="25" spans="1:27" x14ac:dyDescent="0.45">
      <c r="A25" s="21" t="s">
        <v>40</v>
      </c>
      <c r="B25" s="22">
        <v>11000</v>
      </c>
      <c r="C25" s="22">
        <v>0</v>
      </c>
      <c r="D25" s="42">
        <v>90</v>
      </c>
      <c r="E25" s="56"/>
      <c r="F25" s="44">
        <f t="shared" si="17"/>
        <v>0</v>
      </c>
      <c r="G25" s="44">
        <f t="shared" si="29"/>
        <v>0</v>
      </c>
      <c r="H25" s="45">
        <f t="shared" si="22"/>
        <v>0</v>
      </c>
      <c r="I25" s="45">
        <f t="shared" si="30"/>
        <v>0</v>
      </c>
      <c r="J25" s="45">
        <f t="shared" si="31"/>
        <v>0</v>
      </c>
      <c r="K25" s="56"/>
      <c r="L25" s="44">
        <f t="shared" si="23"/>
        <v>0</v>
      </c>
      <c r="M25" s="44">
        <f t="shared" si="24"/>
        <v>0</v>
      </c>
      <c r="N25" s="45">
        <f t="shared" si="25"/>
        <v>0</v>
      </c>
      <c r="O25" s="45">
        <f t="shared" si="26"/>
        <v>0</v>
      </c>
      <c r="P25" s="45">
        <f>N25+O25</f>
        <v>0</v>
      </c>
      <c r="Q25" s="56"/>
      <c r="R25" s="115">
        <f t="shared" si="14"/>
        <v>0</v>
      </c>
      <c r="S25" s="116">
        <f t="shared" si="20"/>
        <v>0</v>
      </c>
      <c r="T25" s="46">
        <f t="shared" si="15"/>
        <v>0</v>
      </c>
      <c r="U25" s="46">
        <f t="shared" si="27"/>
        <v>0</v>
      </c>
      <c r="V25" s="46">
        <f t="shared" si="32"/>
        <v>0</v>
      </c>
      <c r="W25" s="47">
        <f>Q25+K25+E25</f>
        <v>0</v>
      </c>
      <c r="X25" s="47">
        <f t="shared" si="16"/>
        <v>0</v>
      </c>
      <c r="Y25" s="47">
        <f t="shared" si="16"/>
        <v>0</v>
      </c>
      <c r="Z25" s="47">
        <f t="shared" si="16"/>
        <v>0</v>
      </c>
      <c r="AA25" s="47">
        <f t="shared" si="33"/>
        <v>0</v>
      </c>
    </row>
    <row r="26" spans="1:27" x14ac:dyDescent="0.45">
      <c r="A26" s="21" t="s">
        <v>41</v>
      </c>
      <c r="B26" s="22">
        <v>11000</v>
      </c>
      <c r="C26" s="22">
        <v>0</v>
      </c>
      <c r="D26" s="42">
        <v>95</v>
      </c>
      <c r="E26" s="56"/>
      <c r="F26" s="44">
        <f t="shared" si="17"/>
        <v>0</v>
      </c>
      <c r="G26" s="44">
        <f t="shared" si="29"/>
        <v>0</v>
      </c>
      <c r="H26" s="45">
        <f t="shared" si="22"/>
        <v>0</v>
      </c>
      <c r="I26" s="45">
        <f t="shared" si="30"/>
        <v>0</v>
      </c>
      <c r="J26" s="45">
        <f t="shared" si="31"/>
        <v>0</v>
      </c>
      <c r="K26" s="56"/>
      <c r="L26" s="44">
        <f t="shared" si="23"/>
        <v>0</v>
      </c>
      <c r="M26" s="44">
        <f t="shared" si="24"/>
        <v>0</v>
      </c>
      <c r="N26" s="45">
        <f t="shared" si="25"/>
        <v>0</v>
      </c>
      <c r="O26" s="45">
        <f t="shared" si="26"/>
        <v>0</v>
      </c>
      <c r="P26" s="45">
        <f>N26+O26</f>
        <v>0</v>
      </c>
      <c r="Q26" s="56"/>
      <c r="R26" s="115">
        <f t="shared" si="14"/>
        <v>0</v>
      </c>
      <c r="S26" s="116">
        <f t="shared" si="20"/>
        <v>0</v>
      </c>
      <c r="T26" s="46">
        <f t="shared" si="15"/>
        <v>0</v>
      </c>
      <c r="U26" s="46">
        <f t="shared" si="27"/>
        <v>0</v>
      </c>
      <c r="V26" s="46">
        <f t="shared" si="32"/>
        <v>0</v>
      </c>
      <c r="W26" s="47">
        <f>Q26+K26+E26</f>
        <v>0</v>
      </c>
      <c r="X26" s="47">
        <f t="shared" si="16"/>
        <v>0</v>
      </c>
      <c r="Y26" s="47">
        <f t="shared" si="16"/>
        <v>0</v>
      </c>
      <c r="Z26" s="47">
        <f t="shared" si="16"/>
        <v>0</v>
      </c>
      <c r="AA26" s="47">
        <f t="shared" si="33"/>
        <v>0</v>
      </c>
    </row>
    <row r="27" spans="1:27" ht="19.5" thickBot="1" x14ac:dyDescent="0.5">
      <c r="A27" s="30" t="s">
        <v>42</v>
      </c>
      <c r="B27" s="117">
        <v>11000</v>
      </c>
      <c r="C27" s="117">
        <v>0</v>
      </c>
      <c r="D27" s="118">
        <v>95</v>
      </c>
      <c r="E27" s="119"/>
      <c r="F27" s="120">
        <f t="shared" si="17"/>
        <v>0</v>
      </c>
      <c r="G27" s="120">
        <f t="shared" si="29"/>
        <v>0</v>
      </c>
      <c r="H27" s="121">
        <f t="shared" si="22"/>
        <v>0</v>
      </c>
      <c r="I27" s="121">
        <f t="shared" si="30"/>
        <v>0</v>
      </c>
      <c r="J27" s="121">
        <f t="shared" si="31"/>
        <v>0</v>
      </c>
      <c r="K27" s="122"/>
      <c r="L27" s="120">
        <f t="shared" si="23"/>
        <v>0</v>
      </c>
      <c r="M27" s="120">
        <f t="shared" si="24"/>
        <v>0</v>
      </c>
      <c r="N27" s="121">
        <f t="shared" si="25"/>
        <v>0</v>
      </c>
      <c r="O27" s="121">
        <f t="shared" si="26"/>
        <v>0</v>
      </c>
      <c r="P27" s="121">
        <f>N27+O27</f>
        <v>0</v>
      </c>
      <c r="Q27" s="119"/>
      <c r="R27" s="123">
        <f t="shared" si="14"/>
        <v>0</v>
      </c>
      <c r="S27" s="124">
        <f t="shared" si="20"/>
        <v>0</v>
      </c>
      <c r="T27" s="125">
        <f t="shared" si="15"/>
        <v>0</v>
      </c>
      <c r="U27" s="125">
        <f t="shared" si="27"/>
        <v>0</v>
      </c>
      <c r="V27" s="125">
        <f t="shared" si="32"/>
        <v>0</v>
      </c>
      <c r="W27" s="126">
        <f>Q27+K27+E27</f>
        <v>0</v>
      </c>
      <c r="X27" s="126">
        <f t="shared" si="16"/>
        <v>0</v>
      </c>
      <c r="Y27" s="126">
        <f t="shared" si="16"/>
        <v>0</v>
      </c>
      <c r="Z27" s="126">
        <f t="shared" si="16"/>
        <v>0</v>
      </c>
      <c r="AA27" s="126">
        <f t="shared" si="33"/>
        <v>0</v>
      </c>
    </row>
    <row r="28" spans="1:27" s="64" customFormat="1" ht="37.5" x14ac:dyDescent="0.45">
      <c r="A28" s="134" t="s">
        <v>73</v>
      </c>
      <c r="B28" s="134"/>
      <c r="C28" s="134"/>
      <c r="D28" s="135"/>
      <c r="E28" s="136"/>
      <c r="F28" s="129">
        <f t="shared" si="17"/>
        <v>0</v>
      </c>
      <c r="G28" s="129">
        <f t="shared" si="29"/>
        <v>0</v>
      </c>
      <c r="H28" s="130">
        <f t="shared" si="22"/>
        <v>0</v>
      </c>
      <c r="I28" s="137"/>
      <c r="J28" s="137"/>
      <c r="K28" s="136"/>
      <c r="L28" s="129">
        <f t="shared" si="23"/>
        <v>0</v>
      </c>
      <c r="M28" s="129">
        <f t="shared" si="24"/>
        <v>0</v>
      </c>
      <c r="N28" s="130">
        <f t="shared" si="25"/>
        <v>0</v>
      </c>
      <c r="O28" s="130">
        <f t="shared" si="26"/>
        <v>0</v>
      </c>
      <c r="P28" s="137"/>
      <c r="Q28" s="138"/>
      <c r="R28" s="108">
        <f t="shared" si="14"/>
        <v>0</v>
      </c>
      <c r="S28" s="132">
        <f t="shared" si="20"/>
        <v>0</v>
      </c>
      <c r="T28" s="109">
        <f t="shared" si="15"/>
        <v>0</v>
      </c>
      <c r="U28" s="109">
        <f t="shared" si="27"/>
        <v>0</v>
      </c>
      <c r="V28" s="139"/>
      <c r="W28" s="140"/>
      <c r="X28" s="133">
        <f t="shared" si="16"/>
        <v>0</v>
      </c>
      <c r="Y28" s="140"/>
      <c r="Z28" s="140"/>
      <c r="AA28" s="140"/>
    </row>
    <row r="29" spans="1:27" x14ac:dyDescent="0.45">
      <c r="A29" s="21" t="s">
        <v>67</v>
      </c>
      <c r="B29" s="22">
        <v>11000</v>
      </c>
      <c r="C29" s="22">
        <v>0</v>
      </c>
      <c r="D29" s="42">
        <v>80</v>
      </c>
      <c r="E29" s="56"/>
      <c r="F29" s="44">
        <f t="shared" si="17"/>
        <v>0</v>
      </c>
      <c r="G29" s="44">
        <f t="shared" si="29"/>
        <v>0</v>
      </c>
      <c r="H29" s="45">
        <f t="shared" si="22"/>
        <v>0</v>
      </c>
      <c r="I29" s="45">
        <f>E29*C29</f>
        <v>0</v>
      </c>
      <c r="J29" s="45">
        <f>H29+I29</f>
        <v>0</v>
      </c>
      <c r="K29" s="110"/>
      <c r="L29" s="114">
        <f t="shared" si="23"/>
        <v>0</v>
      </c>
      <c r="M29" s="114">
        <f t="shared" si="24"/>
        <v>0</v>
      </c>
      <c r="N29" s="111">
        <f t="shared" si="25"/>
        <v>0</v>
      </c>
      <c r="O29" s="111">
        <f t="shared" si="26"/>
        <v>0</v>
      </c>
      <c r="P29" s="111">
        <f>N29+O29</f>
        <v>0</v>
      </c>
      <c r="Q29" s="112"/>
      <c r="R29" s="113">
        <f t="shared" si="14"/>
        <v>0</v>
      </c>
      <c r="S29" s="114">
        <f t="shared" si="20"/>
        <v>0</v>
      </c>
      <c r="T29" s="111">
        <f t="shared" si="15"/>
        <v>0</v>
      </c>
      <c r="U29" s="111">
        <f t="shared" si="27"/>
        <v>0</v>
      </c>
      <c r="V29" s="111">
        <f>T29+U29</f>
        <v>0</v>
      </c>
      <c r="W29" s="47">
        <f>Q29+K29+E29</f>
        <v>0</v>
      </c>
      <c r="X29" s="47">
        <f t="shared" si="16"/>
        <v>0</v>
      </c>
      <c r="Y29" s="47">
        <f t="shared" si="16"/>
        <v>0</v>
      </c>
      <c r="Z29" s="47">
        <f t="shared" si="16"/>
        <v>0</v>
      </c>
      <c r="AA29" s="47">
        <f>Y29+Z29</f>
        <v>0</v>
      </c>
    </row>
    <row r="30" spans="1:27" x14ac:dyDescent="0.45">
      <c r="A30" s="21" t="s">
        <v>39</v>
      </c>
      <c r="B30" s="22">
        <v>11000</v>
      </c>
      <c r="C30" s="22">
        <v>0</v>
      </c>
      <c r="D30" s="42">
        <v>80</v>
      </c>
      <c r="E30" s="56"/>
      <c r="F30" s="44">
        <f t="shared" si="17"/>
        <v>0</v>
      </c>
      <c r="G30" s="44">
        <f t="shared" si="29"/>
        <v>0</v>
      </c>
      <c r="H30" s="45">
        <f t="shared" si="22"/>
        <v>0</v>
      </c>
      <c r="I30" s="45">
        <f t="shared" ref="I30:I33" si="34">E30*C30</f>
        <v>0</v>
      </c>
      <c r="J30" s="45">
        <f t="shared" ref="J30:J33" si="35">H30+I30</f>
        <v>0</v>
      </c>
      <c r="K30" s="43"/>
      <c r="L30" s="44">
        <f t="shared" si="23"/>
        <v>0</v>
      </c>
      <c r="M30" s="44">
        <f t="shared" si="24"/>
        <v>0</v>
      </c>
      <c r="N30" s="45">
        <f t="shared" si="25"/>
        <v>0</v>
      </c>
      <c r="O30" s="45">
        <f t="shared" si="26"/>
        <v>0</v>
      </c>
      <c r="P30" s="45">
        <f>N30+O30</f>
        <v>0</v>
      </c>
      <c r="Q30" s="56"/>
      <c r="R30" s="115">
        <f t="shared" si="14"/>
        <v>0</v>
      </c>
      <c r="S30" s="116">
        <f t="shared" si="20"/>
        <v>0</v>
      </c>
      <c r="T30" s="46">
        <f t="shared" si="15"/>
        <v>0</v>
      </c>
      <c r="U30" s="46">
        <f t="shared" si="27"/>
        <v>0</v>
      </c>
      <c r="V30" s="46">
        <f t="shared" ref="V30:V33" si="36">T30+U30</f>
        <v>0</v>
      </c>
      <c r="W30" s="47">
        <f>Q30+K30+E30</f>
        <v>0</v>
      </c>
      <c r="X30" s="47">
        <f t="shared" si="16"/>
        <v>0</v>
      </c>
      <c r="Y30" s="47">
        <f t="shared" si="16"/>
        <v>0</v>
      </c>
      <c r="Z30" s="47">
        <f t="shared" si="16"/>
        <v>0</v>
      </c>
      <c r="AA30" s="47">
        <f t="shared" ref="AA30:AA33" si="37">Y30+Z30</f>
        <v>0</v>
      </c>
    </row>
    <row r="31" spans="1:27" x14ac:dyDescent="0.45">
      <c r="A31" s="21" t="s">
        <v>40</v>
      </c>
      <c r="B31" s="22">
        <v>11000</v>
      </c>
      <c r="C31" s="22">
        <v>0</v>
      </c>
      <c r="D31" s="42">
        <v>90</v>
      </c>
      <c r="E31" s="43"/>
      <c r="F31" s="44">
        <f t="shared" si="17"/>
        <v>0</v>
      </c>
      <c r="G31" s="44">
        <f t="shared" si="29"/>
        <v>0</v>
      </c>
      <c r="H31" s="45">
        <f t="shared" si="22"/>
        <v>0</v>
      </c>
      <c r="I31" s="45">
        <f t="shared" si="34"/>
        <v>0</v>
      </c>
      <c r="J31" s="45">
        <f t="shared" si="35"/>
        <v>0</v>
      </c>
      <c r="K31" s="43"/>
      <c r="L31" s="44">
        <f t="shared" si="23"/>
        <v>0</v>
      </c>
      <c r="M31" s="44">
        <f t="shared" si="24"/>
        <v>0</v>
      </c>
      <c r="N31" s="45">
        <f t="shared" si="25"/>
        <v>0</v>
      </c>
      <c r="O31" s="45">
        <f t="shared" si="26"/>
        <v>0</v>
      </c>
      <c r="P31" s="45">
        <f>N31+O31</f>
        <v>0</v>
      </c>
      <c r="Q31" s="56"/>
      <c r="R31" s="115">
        <f t="shared" si="14"/>
        <v>0</v>
      </c>
      <c r="S31" s="116">
        <f t="shared" si="20"/>
        <v>0</v>
      </c>
      <c r="T31" s="46">
        <f t="shared" si="15"/>
        <v>0</v>
      </c>
      <c r="U31" s="46">
        <f t="shared" si="27"/>
        <v>0</v>
      </c>
      <c r="V31" s="46">
        <f t="shared" si="36"/>
        <v>0</v>
      </c>
      <c r="W31" s="47">
        <f>Q31+K31+E31</f>
        <v>0</v>
      </c>
      <c r="X31" s="47">
        <f t="shared" si="16"/>
        <v>0</v>
      </c>
      <c r="Y31" s="47">
        <f t="shared" si="16"/>
        <v>0</v>
      </c>
      <c r="Z31" s="47">
        <f t="shared" si="16"/>
        <v>0</v>
      </c>
      <c r="AA31" s="47">
        <f t="shared" si="37"/>
        <v>0</v>
      </c>
    </row>
    <row r="32" spans="1:27" x14ac:dyDescent="0.45">
      <c r="A32" s="21" t="s">
        <v>41</v>
      </c>
      <c r="B32" s="22">
        <v>11000</v>
      </c>
      <c r="C32" s="22">
        <v>0</v>
      </c>
      <c r="D32" s="42">
        <v>95</v>
      </c>
      <c r="E32" s="43"/>
      <c r="F32" s="44">
        <f t="shared" si="17"/>
        <v>0</v>
      </c>
      <c r="G32" s="44">
        <f t="shared" si="29"/>
        <v>0</v>
      </c>
      <c r="H32" s="45">
        <f t="shared" si="22"/>
        <v>0</v>
      </c>
      <c r="I32" s="45">
        <f t="shared" si="34"/>
        <v>0</v>
      </c>
      <c r="J32" s="45">
        <f t="shared" si="35"/>
        <v>0</v>
      </c>
      <c r="K32" s="43"/>
      <c r="L32" s="44">
        <f t="shared" si="23"/>
        <v>0</v>
      </c>
      <c r="M32" s="44">
        <f t="shared" si="24"/>
        <v>0</v>
      </c>
      <c r="N32" s="45">
        <f t="shared" si="25"/>
        <v>0</v>
      </c>
      <c r="O32" s="45">
        <f t="shared" si="26"/>
        <v>0</v>
      </c>
      <c r="P32" s="45">
        <f>N32+O32</f>
        <v>0</v>
      </c>
      <c r="Q32" s="56"/>
      <c r="R32" s="115">
        <f t="shared" si="14"/>
        <v>0</v>
      </c>
      <c r="S32" s="116">
        <f t="shared" si="20"/>
        <v>0</v>
      </c>
      <c r="T32" s="46">
        <f t="shared" si="15"/>
        <v>0</v>
      </c>
      <c r="U32" s="46">
        <f t="shared" si="27"/>
        <v>0</v>
      </c>
      <c r="V32" s="46">
        <f t="shared" si="36"/>
        <v>0</v>
      </c>
      <c r="W32" s="47">
        <f>Q32+K32+E32</f>
        <v>0</v>
      </c>
      <c r="X32" s="47">
        <f t="shared" si="16"/>
        <v>0</v>
      </c>
      <c r="Y32" s="47">
        <f t="shared" si="16"/>
        <v>0</v>
      </c>
      <c r="Z32" s="47">
        <f t="shared" si="16"/>
        <v>0</v>
      </c>
      <c r="AA32" s="47">
        <f t="shared" si="37"/>
        <v>0</v>
      </c>
    </row>
    <row r="33" spans="1:27" ht="19.5" thickBot="1" x14ac:dyDescent="0.5">
      <c r="A33" s="30" t="s">
        <v>42</v>
      </c>
      <c r="B33" s="117">
        <v>11000</v>
      </c>
      <c r="C33" s="117">
        <v>0</v>
      </c>
      <c r="D33" s="118">
        <v>95</v>
      </c>
      <c r="E33" s="119"/>
      <c r="F33" s="120">
        <f t="shared" si="17"/>
        <v>0</v>
      </c>
      <c r="G33" s="120">
        <f t="shared" si="29"/>
        <v>0</v>
      </c>
      <c r="H33" s="121">
        <f t="shared" si="22"/>
        <v>0</v>
      </c>
      <c r="I33" s="121">
        <f t="shared" si="34"/>
        <v>0</v>
      </c>
      <c r="J33" s="121">
        <f t="shared" si="35"/>
        <v>0</v>
      </c>
      <c r="K33" s="122"/>
      <c r="L33" s="120">
        <f t="shared" si="23"/>
        <v>0</v>
      </c>
      <c r="M33" s="120">
        <f t="shared" si="24"/>
        <v>0</v>
      </c>
      <c r="N33" s="121">
        <f t="shared" si="25"/>
        <v>0</v>
      </c>
      <c r="O33" s="121">
        <f t="shared" si="26"/>
        <v>0</v>
      </c>
      <c r="P33" s="121">
        <f>N33+O33</f>
        <v>0</v>
      </c>
      <c r="Q33" s="119"/>
      <c r="R33" s="123">
        <f t="shared" si="14"/>
        <v>0</v>
      </c>
      <c r="S33" s="124">
        <f t="shared" si="20"/>
        <v>0</v>
      </c>
      <c r="T33" s="125">
        <f t="shared" si="15"/>
        <v>0</v>
      </c>
      <c r="U33" s="125">
        <f t="shared" si="27"/>
        <v>0</v>
      </c>
      <c r="V33" s="125">
        <f t="shared" si="36"/>
        <v>0</v>
      </c>
      <c r="W33" s="126">
        <f>Q33+K33+E33</f>
        <v>0</v>
      </c>
      <c r="X33" s="126">
        <f t="shared" ref="X33:Z64" si="38">S33+M33+G33</f>
        <v>0</v>
      </c>
      <c r="Y33" s="126">
        <f t="shared" si="38"/>
        <v>0</v>
      </c>
      <c r="Z33" s="126">
        <f t="shared" si="38"/>
        <v>0</v>
      </c>
      <c r="AA33" s="126">
        <f t="shared" si="37"/>
        <v>0</v>
      </c>
    </row>
    <row r="34" spans="1:27" x14ac:dyDescent="0.45">
      <c r="A34" s="35" t="s">
        <v>74</v>
      </c>
      <c r="B34" s="35"/>
      <c r="C34" s="35"/>
      <c r="D34" s="127"/>
      <c r="E34" s="128"/>
      <c r="F34" s="129">
        <f t="shared" si="17"/>
        <v>0</v>
      </c>
      <c r="G34" s="129">
        <f t="shared" si="29"/>
        <v>0</v>
      </c>
      <c r="H34" s="130">
        <f t="shared" si="22"/>
        <v>0</v>
      </c>
      <c r="I34" s="36"/>
      <c r="J34" s="36"/>
      <c r="K34" s="128"/>
      <c r="L34" s="129">
        <f t="shared" si="23"/>
        <v>0</v>
      </c>
      <c r="M34" s="129">
        <f t="shared" si="24"/>
        <v>0</v>
      </c>
      <c r="N34" s="130">
        <f t="shared" si="25"/>
        <v>0</v>
      </c>
      <c r="O34" s="130">
        <f t="shared" si="26"/>
        <v>0</v>
      </c>
      <c r="P34" s="36"/>
      <c r="Q34" s="131"/>
      <c r="R34" s="108">
        <f t="shared" si="14"/>
        <v>0</v>
      </c>
      <c r="S34" s="132">
        <f t="shared" si="20"/>
        <v>0</v>
      </c>
      <c r="T34" s="109">
        <f t="shared" si="15"/>
        <v>0</v>
      </c>
      <c r="U34" s="109">
        <f t="shared" si="27"/>
        <v>0</v>
      </c>
      <c r="V34" s="39"/>
      <c r="W34" s="40"/>
      <c r="X34" s="133">
        <f t="shared" si="38"/>
        <v>0</v>
      </c>
      <c r="Y34" s="40"/>
      <c r="Z34" s="40"/>
      <c r="AA34" s="40"/>
    </row>
    <row r="35" spans="1:27" x14ac:dyDescent="0.45">
      <c r="A35" s="21" t="s">
        <v>67</v>
      </c>
      <c r="B35" s="22">
        <v>11000</v>
      </c>
      <c r="C35" s="22">
        <v>0</v>
      </c>
      <c r="D35" s="42">
        <v>80</v>
      </c>
      <c r="E35" s="141"/>
      <c r="F35" s="44">
        <f t="shared" si="17"/>
        <v>0</v>
      </c>
      <c r="G35" s="44">
        <f t="shared" si="29"/>
        <v>0</v>
      </c>
      <c r="H35" s="45">
        <f t="shared" si="22"/>
        <v>0</v>
      </c>
      <c r="I35" s="45">
        <f>E35*C35</f>
        <v>0</v>
      </c>
      <c r="J35" s="45">
        <f>H35+I35</f>
        <v>0</v>
      </c>
      <c r="K35" s="142"/>
      <c r="L35" s="114">
        <f t="shared" si="23"/>
        <v>0</v>
      </c>
      <c r="M35" s="114">
        <f t="shared" si="24"/>
        <v>0</v>
      </c>
      <c r="N35" s="111">
        <f t="shared" si="25"/>
        <v>0</v>
      </c>
      <c r="O35" s="111">
        <f t="shared" si="26"/>
        <v>0</v>
      </c>
      <c r="P35" s="111">
        <f>N35+O35</f>
        <v>0</v>
      </c>
      <c r="Q35" s="112"/>
      <c r="R35" s="113">
        <f t="shared" si="14"/>
        <v>0</v>
      </c>
      <c r="S35" s="114">
        <f t="shared" si="20"/>
        <v>0</v>
      </c>
      <c r="T35" s="111">
        <f t="shared" si="15"/>
        <v>0</v>
      </c>
      <c r="U35" s="111">
        <f t="shared" si="27"/>
        <v>0</v>
      </c>
      <c r="V35" s="111">
        <f>T35+U35</f>
        <v>0</v>
      </c>
      <c r="W35" s="47">
        <f>Q35+K35+E35</f>
        <v>0</v>
      </c>
      <c r="X35" s="47">
        <f t="shared" si="38"/>
        <v>0</v>
      </c>
      <c r="Y35" s="47">
        <f t="shared" si="38"/>
        <v>0</v>
      </c>
      <c r="Z35" s="47">
        <f t="shared" si="38"/>
        <v>0</v>
      </c>
      <c r="AA35" s="47">
        <f>Y35+Z35</f>
        <v>0</v>
      </c>
    </row>
    <row r="36" spans="1:27" x14ac:dyDescent="0.45">
      <c r="A36" s="21" t="s">
        <v>39</v>
      </c>
      <c r="B36" s="22">
        <v>11000</v>
      </c>
      <c r="C36" s="22">
        <v>0</v>
      </c>
      <c r="D36" s="42">
        <v>80</v>
      </c>
      <c r="E36" s="141"/>
      <c r="F36" s="44">
        <f t="shared" si="17"/>
        <v>0</v>
      </c>
      <c r="G36" s="44">
        <f t="shared" si="29"/>
        <v>0</v>
      </c>
      <c r="H36" s="45">
        <f>G36*B36</f>
        <v>0</v>
      </c>
      <c r="I36" s="45">
        <f t="shared" ref="I36:I38" si="39">E36*C36</f>
        <v>0</v>
      </c>
      <c r="J36" s="45">
        <f t="shared" ref="J36:J38" si="40">H36+I36</f>
        <v>0</v>
      </c>
      <c r="K36" s="141"/>
      <c r="L36" s="44">
        <f t="shared" si="23"/>
        <v>0</v>
      </c>
      <c r="M36" s="44">
        <f t="shared" si="24"/>
        <v>0</v>
      </c>
      <c r="N36" s="45">
        <f t="shared" si="25"/>
        <v>0</v>
      </c>
      <c r="O36" s="45">
        <f t="shared" si="26"/>
        <v>0</v>
      </c>
      <c r="P36" s="45">
        <f>N36+O36</f>
        <v>0</v>
      </c>
      <c r="Q36" s="56"/>
      <c r="R36" s="115">
        <f t="shared" si="14"/>
        <v>0</v>
      </c>
      <c r="S36" s="116">
        <f t="shared" si="20"/>
        <v>0</v>
      </c>
      <c r="T36" s="46">
        <f t="shared" si="15"/>
        <v>0</v>
      </c>
      <c r="U36" s="46">
        <f t="shared" si="27"/>
        <v>0</v>
      </c>
      <c r="V36" s="46">
        <f t="shared" ref="V36:V38" si="41">T36+U36</f>
        <v>0</v>
      </c>
      <c r="W36" s="47">
        <f>Q36+K36+E36</f>
        <v>0</v>
      </c>
      <c r="X36" s="47">
        <f t="shared" si="38"/>
        <v>0</v>
      </c>
      <c r="Y36" s="47">
        <f t="shared" si="38"/>
        <v>0</v>
      </c>
      <c r="Z36" s="47">
        <f t="shared" si="38"/>
        <v>0</v>
      </c>
      <c r="AA36" s="47">
        <f t="shared" ref="AA36:AA38" si="42">Y36+Z36</f>
        <v>0</v>
      </c>
    </row>
    <row r="37" spans="1:27" x14ac:dyDescent="0.45">
      <c r="A37" s="21" t="s">
        <v>40</v>
      </c>
      <c r="B37" s="22">
        <v>11000</v>
      </c>
      <c r="C37" s="22">
        <v>0</v>
      </c>
      <c r="D37" s="42">
        <v>90</v>
      </c>
      <c r="E37" s="141"/>
      <c r="F37" s="44">
        <f t="shared" si="17"/>
        <v>0</v>
      </c>
      <c r="G37" s="44">
        <f>ROUNDUP(F37,0)</f>
        <v>0</v>
      </c>
      <c r="H37" s="45">
        <f t="shared" si="22"/>
        <v>0</v>
      </c>
      <c r="I37" s="45">
        <f t="shared" si="39"/>
        <v>0</v>
      </c>
      <c r="J37" s="45">
        <f t="shared" si="40"/>
        <v>0</v>
      </c>
      <c r="K37" s="141"/>
      <c r="L37" s="44">
        <f t="shared" si="23"/>
        <v>0</v>
      </c>
      <c r="M37" s="44">
        <f t="shared" si="24"/>
        <v>0</v>
      </c>
      <c r="N37" s="45">
        <f t="shared" si="25"/>
        <v>0</v>
      </c>
      <c r="O37" s="45">
        <f t="shared" si="26"/>
        <v>0</v>
      </c>
      <c r="P37" s="45">
        <f>N37+O37</f>
        <v>0</v>
      </c>
      <c r="Q37" s="56"/>
      <c r="R37" s="115">
        <f t="shared" si="14"/>
        <v>0</v>
      </c>
      <c r="S37" s="116">
        <f t="shared" si="20"/>
        <v>0</v>
      </c>
      <c r="T37" s="46">
        <f t="shared" si="15"/>
        <v>0</v>
      </c>
      <c r="U37" s="46">
        <f t="shared" si="27"/>
        <v>0</v>
      </c>
      <c r="V37" s="46">
        <f t="shared" si="41"/>
        <v>0</v>
      </c>
      <c r="W37" s="47">
        <f>Q37+K37+E37</f>
        <v>0</v>
      </c>
      <c r="X37" s="47">
        <f t="shared" si="38"/>
        <v>0</v>
      </c>
      <c r="Y37" s="47">
        <f t="shared" si="38"/>
        <v>0</v>
      </c>
      <c r="Z37" s="47">
        <f t="shared" si="38"/>
        <v>0</v>
      </c>
      <c r="AA37" s="47">
        <f t="shared" si="42"/>
        <v>0</v>
      </c>
    </row>
    <row r="38" spans="1:27" x14ac:dyDescent="0.45">
      <c r="A38" s="21" t="s">
        <v>41</v>
      </c>
      <c r="B38" s="22">
        <v>11000</v>
      </c>
      <c r="C38" s="22">
        <v>0</v>
      </c>
      <c r="D38" s="42">
        <v>95</v>
      </c>
      <c r="E38" s="141"/>
      <c r="F38" s="44">
        <f t="shared" si="17"/>
        <v>0</v>
      </c>
      <c r="G38" s="44">
        <f t="shared" si="29"/>
        <v>0</v>
      </c>
      <c r="H38" s="45">
        <f t="shared" si="22"/>
        <v>0</v>
      </c>
      <c r="I38" s="45">
        <f t="shared" si="39"/>
        <v>0</v>
      </c>
      <c r="J38" s="45">
        <f t="shared" si="40"/>
        <v>0</v>
      </c>
      <c r="K38" s="141"/>
      <c r="L38" s="44">
        <f t="shared" si="23"/>
        <v>0</v>
      </c>
      <c r="M38" s="44">
        <f t="shared" si="24"/>
        <v>0</v>
      </c>
      <c r="N38" s="45">
        <f t="shared" si="25"/>
        <v>0</v>
      </c>
      <c r="O38" s="45">
        <f t="shared" si="26"/>
        <v>0</v>
      </c>
      <c r="P38" s="45">
        <f>N38+O38</f>
        <v>0</v>
      </c>
      <c r="Q38" s="56"/>
      <c r="R38" s="115">
        <f t="shared" si="14"/>
        <v>0</v>
      </c>
      <c r="S38" s="116">
        <f t="shared" si="20"/>
        <v>0</v>
      </c>
      <c r="T38" s="46">
        <f t="shared" si="15"/>
        <v>0</v>
      </c>
      <c r="U38" s="46">
        <f t="shared" si="27"/>
        <v>0</v>
      </c>
      <c r="V38" s="46">
        <f t="shared" si="41"/>
        <v>0</v>
      </c>
      <c r="W38" s="47">
        <f>Q38+K38+E38</f>
        <v>0</v>
      </c>
      <c r="X38" s="47">
        <f t="shared" si="38"/>
        <v>0</v>
      </c>
      <c r="Y38" s="47">
        <f t="shared" si="38"/>
        <v>0</v>
      </c>
      <c r="Z38" s="47">
        <f t="shared" si="38"/>
        <v>0</v>
      </c>
      <c r="AA38" s="47">
        <f t="shared" si="42"/>
        <v>0</v>
      </c>
    </row>
    <row r="39" spans="1:27" ht="19.5" thickBot="1" x14ac:dyDescent="0.5">
      <c r="A39" s="30" t="s">
        <v>42</v>
      </c>
      <c r="B39" s="117">
        <v>11000</v>
      </c>
      <c r="C39" s="117">
        <v>0</v>
      </c>
      <c r="D39" s="118">
        <v>95</v>
      </c>
      <c r="E39" s="119"/>
      <c r="F39" s="120">
        <f t="shared" si="17"/>
        <v>0</v>
      </c>
      <c r="G39" s="120">
        <f t="shared" si="29"/>
        <v>0</v>
      </c>
      <c r="H39" s="121">
        <f t="shared" si="22"/>
        <v>0</v>
      </c>
      <c r="I39" s="121">
        <f>E39*C39</f>
        <v>0</v>
      </c>
      <c r="J39" s="121">
        <f>H39+I39</f>
        <v>0</v>
      </c>
      <c r="K39" s="122"/>
      <c r="L39" s="120">
        <f t="shared" si="23"/>
        <v>0</v>
      </c>
      <c r="M39" s="120">
        <f t="shared" si="24"/>
        <v>0</v>
      </c>
      <c r="N39" s="121">
        <f t="shared" si="25"/>
        <v>0</v>
      </c>
      <c r="O39" s="121">
        <f t="shared" si="26"/>
        <v>0</v>
      </c>
      <c r="P39" s="121">
        <f>N39+O39</f>
        <v>0</v>
      </c>
      <c r="Q39" s="119"/>
      <c r="R39" s="123">
        <f t="shared" si="14"/>
        <v>0</v>
      </c>
      <c r="S39" s="124">
        <f t="shared" si="20"/>
        <v>0</v>
      </c>
      <c r="T39" s="125">
        <f t="shared" si="15"/>
        <v>0</v>
      </c>
      <c r="U39" s="125">
        <f t="shared" si="27"/>
        <v>0</v>
      </c>
      <c r="V39" s="125">
        <f>T39+U39</f>
        <v>0</v>
      </c>
      <c r="W39" s="126">
        <f>Q39+K39+E39</f>
        <v>0</v>
      </c>
      <c r="X39" s="126">
        <f t="shared" si="38"/>
        <v>0</v>
      </c>
      <c r="Y39" s="126">
        <f t="shared" si="38"/>
        <v>0</v>
      </c>
      <c r="Z39" s="126">
        <f t="shared" si="38"/>
        <v>0</v>
      </c>
      <c r="AA39" s="126">
        <f>Y39+Z39</f>
        <v>0</v>
      </c>
    </row>
    <row r="40" spans="1:27" x14ac:dyDescent="0.45">
      <c r="A40" s="35" t="s">
        <v>75</v>
      </c>
      <c r="B40" s="35"/>
      <c r="C40" s="35"/>
      <c r="D40" s="127"/>
      <c r="E40" s="128"/>
      <c r="F40" s="129">
        <f t="shared" si="17"/>
        <v>0</v>
      </c>
      <c r="G40" s="129">
        <f t="shared" si="29"/>
        <v>0</v>
      </c>
      <c r="H40" s="130">
        <f t="shared" si="22"/>
        <v>0</v>
      </c>
      <c r="I40" s="36"/>
      <c r="J40" s="36"/>
      <c r="K40" s="128"/>
      <c r="L40" s="129">
        <f t="shared" si="23"/>
        <v>0</v>
      </c>
      <c r="M40" s="129">
        <f t="shared" si="24"/>
        <v>0</v>
      </c>
      <c r="N40" s="130">
        <f t="shared" si="25"/>
        <v>0</v>
      </c>
      <c r="O40" s="130">
        <f t="shared" si="26"/>
        <v>0</v>
      </c>
      <c r="P40" s="36"/>
      <c r="Q40" s="131"/>
      <c r="R40" s="108">
        <f t="shared" si="14"/>
        <v>0</v>
      </c>
      <c r="S40" s="132">
        <f t="shared" si="20"/>
        <v>0</v>
      </c>
      <c r="T40" s="109">
        <f t="shared" si="15"/>
        <v>0</v>
      </c>
      <c r="U40" s="109">
        <f t="shared" si="27"/>
        <v>0</v>
      </c>
      <c r="V40" s="39"/>
      <c r="W40" s="40"/>
      <c r="X40" s="133">
        <f t="shared" si="38"/>
        <v>0</v>
      </c>
      <c r="Y40" s="40"/>
      <c r="Z40" s="40"/>
      <c r="AA40" s="40"/>
    </row>
    <row r="41" spans="1:27" x14ac:dyDescent="0.45">
      <c r="A41" s="21" t="s">
        <v>67</v>
      </c>
      <c r="B41" s="22">
        <v>11000</v>
      </c>
      <c r="C41" s="22">
        <v>0</v>
      </c>
      <c r="D41" s="42">
        <v>80</v>
      </c>
      <c r="E41" s="141"/>
      <c r="F41" s="44">
        <f t="shared" si="17"/>
        <v>0</v>
      </c>
      <c r="G41" s="44">
        <f t="shared" si="29"/>
        <v>0</v>
      </c>
      <c r="H41" s="45">
        <f t="shared" si="22"/>
        <v>0</v>
      </c>
      <c r="I41" s="45">
        <f>E41*C41</f>
        <v>0</v>
      </c>
      <c r="J41" s="45">
        <f>H41+I41</f>
        <v>0</v>
      </c>
      <c r="K41" s="142"/>
      <c r="L41" s="114">
        <f t="shared" si="23"/>
        <v>0</v>
      </c>
      <c r="M41" s="114">
        <f t="shared" si="24"/>
        <v>0</v>
      </c>
      <c r="N41" s="111">
        <f t="shared" si="25"/>
        <v>0</v>
      </c>
      <c r="O41" s="111">
        <f t="shared" si="26"/>
        <v>0</v>
      </c>
      <c r="P41" s="111">
        <f>N41+O41</f>
        <v>0</v>
      </c>
      <c r="Q41" s="112"/>
      <c r="R41" s="113">
        <f t="shared" si="14"/>
        <v>0</v>
      </c>
      <c r="S41" s="114">
        <f t="shared" si="20"/>
        <v>0</v>
      </c>
      <c r="T41" s="111">
        <f t="shared" si="15"/>
        <v>0</v>
      </c>
      <c r="U41" s="111">
        <f>+S41*C41</f>
        <v>0</v>
      </c>
      <c r="V41" s="111">
        <f>T41+U41</f>
        <v>0</v>
      </c>
      <c r="W41" s="47">
        <f>Q41+K41+E41</f>
        <v>0</v>
      </c>
      <c r="X41" s="47">
        <f t="shared" si="38"/>
        <v>0</v>
      </c>
      <c r="Y41" s="47">
        <f t="shared" si="38"/>
        <v>0</v>
      </c>
      <c r="Z41" s="47">
        <f t="shared" si="38"/>
        <v>0</v>
      </c>
      <c r="AA41" s="47">
        <f>Y41+Z41</f>
        <v>0</v>
      </c>
    </row>
    <row r="42" spans="1:27" x14ac:dyDescent="0.45">
      <c r="A42" s="21" t="s">
        <v>39</v>
      </c>
      <c r="B42" s="22">
        <v>11000</v>
      </c>
      <c r="C42" s="22">
        <v>0</v>
      </c>
      <c r="D42" s="42">
        <v>80</v>
      </c>
      <c r="E42" s="141"/>
      <c r="F42" s="44">
        <f t="shared" si="17"/>
        <v>0</v>
      </c>
      <c r="G42" s="44">
        <f t="shared" si="29"/>
        <v>0</v>
      </c>
      <c r="H42" s="45">
        <f t="shared" si="22"/>
        <v>0</v>
      </c>
      <c r="I42" s="45">
        <f t="shared" ref="I42:I45" si="43">E42*C42</f>
        <v>0</v>
      </c>
      <c r="J42" s="45">
        <f t="shared" ref="J42:J45" si="44">H42+I42</f>
        <v>0</v>
      </c>
      <c r="K42" s="141"/>
      <c r="L42" s="44">
        <f t="shared" si="23"/>
        <v>0</v>
      </c>
      <c r="M42" s="44">
        <f t="shared" si="24"/>
        <v>0</v>
      </c>
      <c r="N42" s="45">
        <f t="shared" si="25"/>
        <v>0</v>
      </c>
      <c r="O42" s="45">
        <f t="shared" si="26"/>
        <v>0</v>
      </c>
      <c r="P42" s="45">
        <f>N42+O42</f>
        <v>0</v>
      </c>
      <c r="Q42" s="56"/>
      <c r="R42" s="115">
        <f t="shared" si="14"/>
        <v>0</v>
      </c>
      <c r="S42" s="116">
        <f t="shared" si="20"/>
        <v>0</v>
      </c>
      <c r="T42" s="46">
        <f t="shared" si="15"/>
        <v>0</v>
      </c>
      <c r="U42" s="46">
        <f t="shared" si="27"/>
        <v>0</v>
      </c>
      <c r="V42" s="46">
        <f t="shared" ref="V42:V45" si="45">T42+U42</f>
        <v>0</v>
      </c>
      <c r="W42" s="47">
        <f>Q42+K42+E42</f>
        <v>0</v>
      </c>
      <c r="X42" s="47">
        <f t="shared" si="38"/>
        <v>0</v>
      </c>
      <c r="Y42" s="47">
        <f t="shared" si="38"/>
        <v>0</v>
      </c>
      <c r="Z42" s="47">
        <f t="shared" si="38"/>
        <v>0</v>
      </c>
      <c r="AA42" s="47">
        <f t="shared" ref="AA42:AA45" si="46">Y42+Z42</f>
        <v>0</v>
      </c>
    </row>
    <row r="43" spans="1:27" x14ac:dyDescent="0.45">
      <c r="A43" s="21" t="s">
        <v>40</v>
      </c>
      <c r="B43" s="22">
        <v>11000</v>
      </c>
      <c r="C43" s="22">
        <v>0</v>
      </c>
      <c r="D43" s="42">
        <v>90</v>
      </c>
      <c r="E43" s="141"/>
      <c r="F43" s="44">
        <f t="shared" si="17"/>
        <v>0</v>
      </c>
      <c r="G43" s="44">
        <f t="shared" si="29"/>
        <v>0</v>
      </c>
      <c r="H43" s="45">
        <f t="shared" si="22"/>
        <v>0</v>
      </c>
      <c r="I43" s="45">
        <f t="shared" si="43"/>
        <v>0</v>
      </c>
      <c r="J43" s="45">
        <f t="shared" si="44"/>
        <v>0</v>
      </c>
      <c r="K43" s="141"/>
      <c r="L43" s="44">
        <f t="shared" si="23"/>
        <v>0</v>
      </c>
      <c r="M43" s="44">
        <f t="shared" si="24"/>
        <v>0</v>
      </c>
      <c r="N43" s="45">
        <f t="shared" si="25"/>
        <v>0</v>
      </c>
      <c r="O43" s="45">
        <f t="shared" si="26"/>
        <v>0</v>
      </c>
      <c r="P43" s="45">
        <f>N43+O43</f>
        <v>0</v>
      </c>
      <c r="Q43" s="56"/>
      <c r="R43" s="115">
        <f t="shared" si="14"/>
        <v>0</v>
      </c>
      <c r="S43" s="116">
        <f t="shared" si="20"/>
        <v>0</v>
      </c>
      <c r="T43" s="46">
        <f t="shared" si="15"/>
        <v>0</v>
      </c>
      <c r="U43" s="46">
        <f t="shared" si="27"/>
        <v>0</v>
      </c>
      <c r="V43" s="46">
        <f t="shared" si="45"/>
        <v>0</v>
      </c>
      <c r="W43" s="47">
        <f>Q43+K43+E43</f>
        <v>0</v>
      </c>
      <c r="X43" s="47">
        <f t="shared" si="38"/>
        <v>0</v>
      </c>
      <c r="Y43" s="47">
        <f t="shared" si="38"/>
        <v>0</v>
      </c>
      <c r="Z43" s="47">
        <f t="shared" si="38"/>
        <v>0</v>
      </c>
      <c r="AA43" s="47">
        <f t="shared" si="46"/>
        <v>0</v>
      </c>
    </row>
    <row r="44" spans="1:27" x14ac:dyDescent="0.45">
      <c r="A44" s="21" t="s">
        <v>41</v>
      </c>
      <c r="B44" s="22">
        <v>11000</v>
      </c>
      <c r="C44" s="22">
        <v>0</v>
      </c>
      <c r="D44" s="42">
        <v>95</v>
      </c>
      <c r="E44" s="141"/>
      <c r="F44" s="44">
        <f t="shared" si="17"/>
        <v>0</v>
      </c>
      <c r="G44" s="44">
        <f t="shared" si="29"/>
        <v>0</v>
      </c>
      <c r="H44" s="45">
        <f t="shared" si="22"/>
        <v>0</v>
      </c>
      <c r="I44" s="45">
        <f t="shared" si="43"/>
        <v>0</v>
      </c>
      <c r="J44" s="45">
        <f t="shared" si="44"/>
        <v>0</v>
      </c>
      <c r="K44" s="141"/>
      <c r="L44" s="44">
        <f t="shared" si="23"/>
        <v>0</v>
      </c>
      <c r="M44" s="44">
        <f t="shared" si="24"/>
        <v>0</v>
      </c>
      <c r="N44" s="45">
        <f t="shared" si="25"/>
        <v>0</v>
      </c>
      <c r="O44" s="45">
        <f t="shared" si="26"/>
        <v>0</v>
      </c>
      <c r="P44" s="45">
        <f>N44+O44</f>
        <v>0</v>
      </c>
      <c r="Q44" s="56"/>
      <c r="R44" s="115">
        <f t="shared" si="14"/>
        <v>0</v>
      </c>
      <c r="S44" s="116">
        <f t="shared" si="20"/>
        <v>0</v>
      </c>
      <c r="T44" s="46">
        <f t="shared" si="15"/>
        <v>0</v>
      </c>
      <c r="U44" s="46">
        <f t="shared" si="27"/>
        <v>0</v>
      </c>
      <c r="V44" s="46">
        <f t="shared" si="45"/>
        <v>0</v>
      </c>
      <c r="W44" s="47">
        <f>Q44+K44+E44</f>
        <v>0</v>
      </c>
      <c r="X44" s="47">
        <f t="shared" si="38"/>
        <v>0</v>
      </c>
      <c r="Y44" s="47">
        <f t="shared" si="38"/>
        <v>0</v>
      </c>
      <c r="Z44" s="47">
        <f t="shared" si="38"/>
        <v>0</v>
      </c>
      <c r="AA44" s="47">
        <f t="shared" si="46"/>
        <v>0</v>
      </c>
    </row>
    <row r="45" spans="1:27" ht="19.5" thickBot="1" x14ac:dyDescent="0.5">
      <c r="A45" s="30" t="s">
        <v>42</v>
      </c>
      <c r="B45" s="117">
        <v>11000</v>
      </c>
      <c r="C45" s="117">
        <v>0</v>
      </c>
      <c r="D45" s="118">
        <v>95</v>
      </c>
      <c r="E45" s="119"/>
      <c r="F45" s="120">
        <f t="shared" si="17"/>
        <v>0</v>
      </c>
      <c r="G45" s="120">
        <f t="shared" si="29"/>
        <v>0</v>
      </c>
      <c r="H45" s="121">
        <f t="shared" si="22"/>
        <v>0</v>
      </c>
      <c r="I45" s="121">
        <f t="shared" si="43"/>
        <v>0</v>
      </c>
      <c r="J45" s="121">
        <f t="shared" si="44"/>
        <v>0</v>
      </c>
      <c r="K45" s="122"/>
      <c r="L45" s="120">
        <f t="shared" si="23"/>
        <v>0</v>
      </c>
      <c r="M45" s="120">
        <f t="shared" si="24"/>
        <v>0</v>
      </c>
      <c r="N45" s="121">
        <f t="shared" si="25"/>
        <v>0</v>
      </c>
      <c r="O45" s="121">
        <f t="shared" si="26"/>
        <v>0</v>
      </c>
      <c r="P45" s="121">
        <f>N45+O45</f>
        <v>0</v>
      </c>
      <c r="Q45" s="119"/>
      <c r="R45" s="123">
        <f t="shared" si="14"/>
        <v>0</v>
      </c>
      <c r="S45" s="124">
        <f t="shared" si="20"/>
        <v>0</v>
      </c>
      <c r="T45" s="125">
        <f>+S45*B45</f>
        <v>0</v>
      </c>
      <c r="U45" s="125">
        <f t="shared" si="27"/>
        <v>0</v>
      </c>
      <c r="V45" s="125">
        <f t="shared" si="45"/>
        <v>0</v>
      </c>
      <c r="W45" s="126">
        <f>Q45+K45+E45</f>
        <v>0</v>
      </c>
      <c r="X45" s="126">
        <f t="shared" si="38"/>
        <v>0</v>
      </c>
      <c r="Y45" s="126">
        <f t="shared" si="38"/>
        <v>0</v>
      </c>
      <c r="Z45" s="126">
        <f t="shared" si="38"/>
        <v>0</v>
      </c>
      <c r="AA45" s="126">
        <f t="shared" si="46"/>
        <v>0</v>
      </c>
    </row>
    <row r="46" spans="1:27" x14ac:dyDescent="0.45">
      <c r="A46" s="35" t="s">
        <v>76</v>
      </c>
      <c r="B46" s="35"/>
      <c r="C46" s="35"/>
      <c r="D46" s="127"/>
      <c r="E46" s="128"/>
      <c r="F46" s="129">
        <f t="shared" si="17"/>
        <v>0</v>
      </c>
      <c r="G46" s="129">
        <f t="shared" si="29"/>
        <v>0</v>
      </c>
      <c r="H46" s="130">
        <f t="shared" si="22"/>
        <v>0</v>
      </c>
      <c r="I46" s="36"/>
      <c r="J46" s="36"/>
      <c r="K46" s="128"/>
      <c r="L46" s="129">
        <f t="shared" si="23"/>
        <v>0</v>
      </c>
      <c r="M46" s="129">
        <f t="shared" si="24"/>
        <v>0</v>
      </c>
      <c r="N46" s="130">
        <f t="shared" si="25"/>
        <v>0</v>
      </c>
      <c r="O46" s="130">
        <f t="shared" si="26"/>
        <v>0</v>
      </c>
      <c r="P46" s="36"/>
      <c r="Q46" s="131"/>
      <c r="R46" s="108">
        <f t="shared" si="14"/>
        <v>0</v>
      </c>
      <c r="S46" s="132">
        <f t="shared" si="20"/>
        <v>0</v>
      </c>
      <c r="T46" s="109">
        <f t="shared" si="15"/>
        <v>0</v>
      </c>
      <c r="U46" s="109">
        <f t="shared" si="27"/>
        <v>0</v>
      </c>
      <c r="V46" s="39"/>
      <c r="W46" s="40"/>
      <c r="X46" s="133">
        <f t="shared" si="38"/>
        <v>0</v>
      </c>
      <c r="Y46" s="40"/>
      <c r="Z46" s="40"/>
      <c r="AA46" s="40"/>
    </row>
    <row r="47" spans="1:27" x14ac:dyDescent="0.45">
      <c r="A47" s="21" t="s">
        <v>67</v>
      </c>
      <c r="B47" s="22">
        <v>11000</v>
      </c>
      <c r="C47" s="22">
        <v>0</v>
      </c>
      <c r="D47" s="42">
        <v>80</v>
      </c>
      <c r="E47" s="141"/>
      <c r="F47" s="44">
        <f t="shared" si="17"/>
        <v>0</v>
      </c>
      <c r="G47" s="44">
        <f t="shared" si="29"/>
        <v>0</v>
      </c>
      <c r="H47" s="45">
        <f t="shared" si="22"/>
        <v>0</v>
      </c>
      <c r="I47" s="45">
        <f>E47*C47</f>
        <v>0</v>
      </c>
      <c r="J47" s="45">
        <f>H47+I47</f>
        <v>0</v>
      </c>
      <c r="K47" s="110"/>
      <c r="L47" s="114">
        <f t="shared" si="23"/>
        <v>0</v>
      </c>
      <c r="M47" s="114">
        <f t="shared" si="24"/>
        <v>0</v>
      </c>
      <c r="N47" s="111">
        <f t="shared" si="25"/>
        <v>0</v>
      </c>
      <c r="O47" s="111">
        <f t="shared" si="26"/>
        <v>0</v>
      </c>
      <c r="P47" s="111">
        <f>N47+O47</f>
        <v>0</v>
      </c>
      <c r="Q47" s="112"/>
      <c r="R47" s="113">
        <f t="shared" si="14"/>
        <v>0</v>
      </c>
      <c r="S47" s="114">
        <f t="shared" si="20"/>
        <v>0</v>
      </c>
      <c r="T47" s="111">
        <f t="shared" si="15"/>
        <v>0</v>
      </c>
      <c r="U47" s="111">
        <f t="shared" si="27"/>
        <v>0</v>
      </c>
      <c r="V47" s="111">
        <f>T47+U47</f>
        <v>0</v>
      </c>
      <c r="W47" s="47">
        <f>Q47+K47+E47</f>
        <v>0</v>
      </c>
      <c r="X47" s="47">
        <f t="shared" si="38"/>
        <v>0</v>
      </c>
      <c r="Y47" s="47">
        <f t="shared" si="38"/>
        <v>0</v>
      </c>
      <c r="Z47" s="47">
        <f t="shared" si="38"/>
        <v>0</v>
      </c>
      <c r="AA47" s="47">
        <f>Y47+Z47</f>
        <v>0</v>
      </c>
    </row>
    <row r="48" spans="1:27" x14ac:dyDescent="0.45">
      <c r="A48" s="21" t="s">
        <v>39</v>
      </c>
      <c r="B48" s="22">
        <v>11000</v>
      </c>
      <c r="C48" s="22">
        <v>0</v>
      </c>
      <c r="D48" s="42">
        <v>80</v>
      </c>
      <c r="E48" s="56"/>
      <c r="F48" s="44">
        <f t="shared" si="17"/>
        <v>0</v>
      </c>
      <c r="G48" s="44">
        <f t="shared" si="29"/>
        <v>0</v>
      </c>
      <c r="H48" s="45">
        <f t="shared" si="22"/>
        <v>0</v>
      </c>
      <c r="I48" s="45">
        <f t="shared" ref="I48:I51" si="47">E48*C48</f>
        <v>0</v>
      </c>
      <c r="J48" s="45">
        <f t="shared" ref="J48:J51" si="48">H48+I48</f>
        <v>0</v>
      </c>
      <c r="K48" s="43"/>
      <c r="L48" s="44">
        <f t="shared" si="23"/>
        <v>0</v>
      </c>
      <c r="M48" s="44">
        <f t="shared" si="24"/>
        <v>0</v>
      </c>
      <c r="N48" s="45">
        <f t="shared" si="25"/>
        <v>0</v>
      </c>
      <c r="O48" s="45">
        <f t="shared" si="26"/>
        <v>0</v>
      </c>
      <c r="P48" s="45">
        <f>N48+O48</f>
        <v>0</v>
      </c>
      <c r="Q48" s="56"/>
      <c r="R48" s="115">
        <f t="shared" si="14"/>
        <v>0</v>
      </c>
      <c r="S48" s="116">
        <f t="shared" si="20"/>
        <v>0</v>
      </c>
      <c r="T48" s="46">
        <f t="shared" si="15"/>
        <v>0</v>
      </c>
      <c r="U48" s="46">
        <f t="shared" si="27"/>
        <v>0</v>
      </c>
      <c r="V48" s="46">
        <f t="shared" ref="V48:V51" si="49">T48+U48</f>
        <v>0</v>
      </c>
      <c r="W48" s="47">
        <f>Q48+K48+E48</f>
        <v>0</v>
      </c>
      <c r="X48" s="47">
        <f t="shared" si="38"/>
        <v>0</v>
      </c>
      <c r="Y48" s="47">
        <f t="shared" si="38"/>
        <v>0</v>
      </c>
      <c r="Z48" s="47">
        <f t="shared" si="38"/>
        <v>0</v>
      </c>
      <c r="AA48" s="47">
        <f t="shared" ref="AA48:AA51" si="50">Y48+Z48</f>
        <v>0</v>
      </c>
    </row>
    <row r="49" spans="1:27" x14ac:dyDescent="0.45">
      <c r="A49" s="21" t="s">
        <v>40</v>
      </c>
      <c r="B49" s="22">
        <v>11000</v>
      </c>
      <c r="C49" s="22">
        <v>0</v>
      </c>
      <c r="D49" s="42">
        <v>90</v>
      </c>
      <c r="E49" s="56"/>
      <c r="F49" s="44">
        <f t="shared" si="17"/>
        <v>0</v>
      </c>
      <c r="G49" s="44">
        <f t="shared" si="29"/>
        <v>0</v>
      </c>
      <c r="H49" s="45">
        <f t="shared" si="22"/>
        <v>0</v>
      </c>
      <c r="I49" s="45">
        <f t="shared" si="47"/>
        <v>0</v>
      </c>
      <c r="J49" s="45">
        <f t="shared" si="48"/>
        <v>0</v>
      </c>
      <c r="K49" s="43"/>
      <c r="L49" s="44">
        <f t="shared" si="23"/>
        <v>0</v>
      </c>
      <c r="M49" s="44">
        <f t="shared" si="24"/>
        <v>0</v>
      </c>
      <c r="N49" s="45">
        <f t="shared" si="25"/>
        <v>0</v>
      </c>
      <c r="O49" s="45">
        <f t="shared" si="26"/>
        <v>0</v>
      </c>
      <c r="P49" s="45">
        <f>N49+O49</f>
        <v>0</v>
      </c>
      <c r="Q49" s="56"/>
      <c r="R49" s="115">
        <f t="shared" si="14"/>
        <v>0</v>
      </c>
      <c r="S49" s="116">
        <f t="shared" si="20"/>
        <v>0</v>
      </c>
      <c r="T49" s="46">
        <f t="shared" si="15"/>
        <v>0</v>
      </c>
      <c r="U49" s="46">
        <f t="shared" si="27"/>
        <v>0</v>
      </c>
      <c r="V49" s="46">
        <f t="shared" si="49"/>
        <v>0</v>
      </c>
      <c r="W49" s="47">
        <f>Q49+K49+E49</f>
        <v>0</v>
      </c>
      <c r="X49" s="47">
        <f t="shared" si="38"/>
        <v>0</v>
      </c>
      <c r="Y49" s="47">
        <f t="shared" si="38"/>
        <v>0</v>
      </c>
      <c r="Z49" s="47">
        <f t="shared" si="38"/>
        <v>0</v>
      </c>
      <c r="AA49" s="47">
        <f t="shared" si="50"/>
        <v>0</v>
      </c>
    </row>
    <row r="50" spans="1:27" x14ac:dyDescent="0.45">
      <c r="A50" s="21" t="s">
        <v>41</v>
      </c>
      <c r="B50" s="22">
        <v>11000</v>
      </c>
      <c r="C50" s="22">
        <v>0</v>
      </c>
      <c r="D50" s="42">
        <v>95</v>
      </c>
      <c r="E50" s="56"/>
      <c r="F50" s="44">
        <f t="shared" si="17"/>
        <v>0</v>
      </c>
      <c r="G50" s="44">
        <f t="shared" si="29"/>
        <v>0</v>
      </c>
      <c r="H50" s="45">
        <f t="shared" si="22"/>
        <v>0</v>
      </c>
      <c r="I50" s="45">
        <f t="shared" si="47"/>
        <v>0</v>
      </c>
      <c r="J50" s="45">
        <f t="shared" si="48"/>
        <v>0</v>
      </c>
      <c r="K50" s="141"/>
      <c r="L50" s="44">
        <f t="shared" si="23"/>
        <v>0</v>
      </c>
      <c r="M50" s="44">
        <f t="shared" si="24"/>
        <v>0</v>
      </c>
      <c r="N50" s="45">
        <f t="shared" si="25"/>
        <v>0</v>
      </c>
      <c r="O50" s="45">
        <f t="shared" si="26"/>
        <v>0</v>
      </c>
      <c r="P50" s="45">
        <f>N50+O50</f>
        <v>0</v>
      </c>
      <c r="Q50" s="56"/>
      <c r="R50" s="115">
        <f t="shared" si="14"/>
        <v>0</v>
      </c>
      <c r="S50" s="116">
        <f t="shared" si="20"/>
        <v>0</v>
      </c>
      <c r="T50" s="46">
        <f t="shared" si="15"/>
        <v>0</v>
      </c>
      <c r="U50" s="46">
        <f t="shared" si="27"/>
        <v>0</v>
      </c>
      <c r="V50" s="46">
        <f t="shared" si="49"/>
        <v>0</v>
      </c>
      <c r="W50" s="47">
        <f>Q50+K50+E50</f>
        <v>0</v>
      </c>
      <c r="X50" s="47">
        <f t="shared" si="38"/>
        <v>0</v>
      </c>
      <c r="Y50" s="47">
        <f t="shared" si="38"/>
        <v>0</v>
      </c>
      <c r="Z50" s="47">
        <f t="shared" si="38"/>
        <v>0</v>
      </c>
      <c r="AA50" s="47">
        <f t="shared" si="50"/>
        <v>0</v>
      </c>
    </row>
    <row r="51" spans="1:27" ht="19.5" thickBot="1" x14ac:dyDescent="0.5">
      <c r="A51" s="30" t="s">
        <v>42</v>
      </c>
      <c r="B51" s="117">
        <v>11000</v>
      </c>
      <c r="C51" s="117">
        <v>0</v>
      </c>
      <c r="D51" s="118">
        <v>95</v>
      </c>
      <c r="E51" s="119"/>
      <c r="F51" s="120">
        <f t="shared" si="17"/>
        <v>0</v>
      </c>
      <c r="G51" s="120">
        <f t="shared" si="29"/>
        <v>0</v>
      </c>
      <c r="H51" s="121">
        <f t="shared" si="22"/>
        <v>0</v>
      </c>
      <c r="I51" s="121">
        <f t="shared" si="47"/>
        <v>0</v>
      </c>
      <c r="J51" s="121">
        <f t="shared" si="48"/>
        <v>0</v>
      </c>
      <c r="K51" s="122"/>
      <c r="L51" s="120">
        <f t="shared" si="23"/>
        <v>0</v>
      </c>
      <c r="M51" s="120">
        <f t="shared" si="24"/>
        <v>0</v>
      </c>
      <c r="N51" s="121">
        <f t="shared" si="25"/>
        <v>0</v>
      </c>
      <c r="O51" s="121">
        <f t="shared" si="26"/>
        <v>0</v>
      </c>
      <c r="P51" s="121">
        <f>N51+O51</f>
        <v>0</v>
      </c>
      <c r="Q51" s="119"/>
      <c r="R51" s="123">
        <f t="shared" si="14"/>
        <v>0</v>
      </c>
      <c r="S51" s="124">
        <f t="shared" si="20"/>
        <v>0</v>
      </c>
      <c r="T51" s="125">
        <f t="shared" si="15"/>
        <v>0</v>
      </c>
      <c r="U51" s="125">
        <f t="shared" si="27"/>
        <v>0</v>
      </c>
      <c r="V51" s="125">
        <f t="shared" si="49"/>
        <v>0</v>
      </c>
      <c r="W51" s="126">
        <f>Q51+K51+E51</f>
        <v>0</v>
      </c>
      <c r="X51" s="126">
        <f t="shared" si="38"/>
        <v>0</v>
      </c>
      <c r="Y51" s="126">
        <f t="shared" si="38"/>
        <v>0</v>
      </c>
      <c r="Z51" s="126">
        <f t="shared" si="38"/>
        <v>0</v>
      </c>
      <c r="AA51" s="126">
        <f t="shared" si="50"/>
        <v>0</v>
      </c>
    </row>
    <row r="52" spans="1:27" x14ac:dyDescent="0.45">
      <c r="A52" s="35" t="s">
        <v>77</v>
      </c>
      <c r="B52" s="35"/>
      <c r="C52" s="35"/>
      <c r="D52" s="127"/>
      <c r="E52" s="128"/>
      <c r="F52" s="129">
        <f t="shared" si="17"/>
        <v>0</v>
      </c>
      <c r="G52" s="129">
        <f t="shared" si="29"/>
        <v>0</v>
      </c>
      <c r="H52" s="130">
        <f t="shared" si="22"/>
        <v>0</v>
      </c>
      <c r="I52" s="36"/>
      <c r="J52" s="36"/>
      <c r="K52" s="128"/>
      <c r="L52" s="129">
        <f t="shared" si="23"/>
        <v>0</v>
      </c>
      <c r="M52" s="129">
        <f t="shared" si="24"/>
        <v>0</v>
      </c>
      <c r="N52" s="130">
        <f t="shared" si="25"/>
        <v>0</v>
      </c>
      <c r="O52" s="130">
        <f t="shared" si="26"/>
        <v>0</v>
      </c>
      <c r="P52" s="36"/>
      <c r="Q52" s="131"/>
      <c r="R52" s="108">
        <f t="shared" si="14"/>
        <v>0</v>
      </c>
      <c r="S52" s="132">
        <f t="shared" si="20"/>
        <v>0</v>
      </c>
      <c r="T52" s="109">
        <f t="shared" si="15"/>
        <v>0</v>
      </c>
      <c r="U52" s="109">
        <f t="shared" si="27"/>
        <v>0</v>
      </c>
      <c r="V52" s="39"/>
      <c r="W52" s="40"/>
      <c r="X52" s="133">
        <f t="shared" si="38"/>
        <v>0</v>
      </c>
      <c r="Y52" s="40"/>
      <c r="Z52" s="40"/>
      <c r="AA52" s="40"/>
    </row>
    <row r="53" spans="1:27" x14ac:dyDescent="0.45">
      <c r="A53" s="21" t="s">
        <v>67</v>
      </c>
      <c r="B53" s="22">
        <v>11000</v>
      </c>
      <c r="C53" s="22">
        <v>0</v>
      </c>
      <c r="D53" s="42">
        <v>80</v>
      </c>
      <c r="E53" s="56"/>
      <c r="F53" s="44">
        <f t="shared" si="17"/>
        <v>0</v>
      </c>
      <c r="G53" s="44">
        <f t="shared" si="29"/>
        <v>0</v>
      </c>
      <c r="H53" s="45">
        <f t="shared" si="22"/>
        <v>0</v>
      </c>
      <c r="I53" s="45">
        <f>E53*C53</f>
        <v>0</v>
      </c>
      <c r="J53" s="45">
        <f>H53+I53</f>
        <v>0</v>
      </c>
      <c r="K53" s="110"/>
      <c r="L53" s="114">
        <f t="shared" si="23"/>
        <v>0</v>
      </c>
      <c r="M53" s="114">
        <f t="shared" si="24"/>
        <v>0</v>
      </c>
      <c r="N53" s="111">
        <f t="shared" si="25"/>
        <v>0</v>
      </c>
      <c r="O53" s="111">
        <f t="shared" si="26"/>
        <v>0</v>
      </c>
      <c r="P53" s="111">
        <f>N53+O53</f>
        <v>0</v>
      </c>
      <c r="Q53" s="112"/>
      <c r="R53" s="113">
        <f t="shared" si="14"/>
        <v>0</v>
      </c>
      <c r="S53" s="114">
        <f t="shared" si="20"/>
        <v>0</v>
      </c>
      <c r="T53" s="111">
        <f t="shared" si="15"/>
        <v>0</v>
      </c>
      <c r="U53" s="111">
        <f t="shared" si="27"/>
        <v>0</v>
      </c>
      <c r="V53" s="111">
        <f>T53+U53</f>
        <v>0</v>
      </c>
      <c r="W53" s="47">
        <f>Q53+K53+E53</f>
        <v>0</v>
      </c>
      <c r="X53" s="47">
        <f t="shared" si="38"/>
        <v>0</v>
      </c>
      <c r="Y53" s="47">
        <f t="shared" si="38"/>
        <v>0</v>
      </c>
      <c r="Z53" s="47">
        <f t="shared" si="38"/>
        <v>0</v>
      </c>
      <c r="AA53" s="47">
        <f>Y53+Z53</f>
        <v>0</v>
      </c>
    </row>
    <row r="54" spans="1:27" x14ac:dyDescent="0.45">
      <c r="A54" s="21" t="s">
        <v>39</v>
      </c>
      <c r="B54" s="22">
        <v>11000</v>
      </c>
      <c r="C54" s="22">
        <v>0</v>
      </c>
      <c r="D54" s="42">
        <v>80</v>
      </c>
      <c r="E54" s="56"/>
      <c r="F54" s="44">
        <f t="shared" si="17"/>
        <v>0</v>
      </c>
      <c r="G54" s="44">
        <f t="shared" si="29"/>
        <v>0</v>
      </c>
      <c r="H54" s="45">
        <f t="shared" si="22"/>
        <v>0</v>
      </c>
      <c r="I54" s="45">
        <f t="shared" ref="I54:I57" si="51">E54*C54</f>
        <v>0</v>
      </c>
      <c r="J54" s="45">
        <f t="shared" ref="J54:J57" si="52">H54+I54</f>
        <v>0</v>
      </c>
      <c r="K54" s="43"/>
      <c r="L54" s="44">
        <f t="shared" si="23"/>
        <v>0</v>
      </c>
      <c r="M54" s="44">
        <f t="shared" si="24"/>
        <v>0</v>
      </c>
      <c r="N54" s="45">
        <f t="shared" si="25"/>
        <v>0</v>
      </c>
      <c r="O54" s="45">
        <f t="shared" si="26"/>
        <v>0</v>
      </c>
      <c r="P54" s="45">
        <f>N54+O54</f>
        <v>0</v>
      </c>
      <c r="Q54" s="56"/>
      <c r="R54" s="115">
        <f t="shared" si="14"/>
        <v>0</v>
      </c>
      <c r="S54" s="116">
        <f t="shared" si="20"/>
        <v>0</v>
      </c>
      <c r="T54" s="46">
        <f t="shared" si="15"/>
        <v>0</v>
      </c>
      <c r="U54" s="46">
        <f t="shared" si="27"/>
        <v>0</v>
      </c>
      <c r="V54" s="46">
        <f t="shared" ref="V54:V57" si="53">T54+U54</f>
        <v>0</v>
      </c>
      <c r="W54" s="47">
        <f>Q54+K54+E54</f>
        <v>0</v>
      </c>
      <c r="X54" s="47">
        <f t="shared" si="38"/>
        <v>0</v>
      </c>
      <c r="Y54" s="47">
        <f t="shared" si="38"/>
        <v>0</v>
      </c>
      <c r="Z54" s="47">
        <f t="shared" si="38"/>
        <v>0</v>
      </c>
      <c r="AA54" s="47">
        <f t="shared" ref="AA54:AA57" si="54">Y54+Z54</f>
        <v>0</v>
      </c>
    </row>
    <row r="55" spans="1:27" x14ac:dyDescent="0.45">
      <c r="A55" s="21" t="s">
        <v>40</v>
      </c>
      <c r="B55" s="22">
        <v>11000</v>
      </c>
      <c r="C55" s="22">
        <v>0</v>
      </c>
      <c r="D55" s="42">
        <v>90</v>
      </c>
      <c r="E55" s="56"/>
      <c r="F55" s="44">
        <f t="shared" si="17"/>
        <v>0</v>
      </c>
      <c r="G55" s="44">
        <f t="shared" si="29"/>
        <v>0</v>
      </c>
      <c r="H55" s="45">
        <f t="shared" si="22"/>
        <v>0</v>
      </c>
      <c r="I55" s="45">
        <f t="shared" si="51"/>
        <v>0</v>
      </c>
      <c r="J55" s="45">
        <f t="shared" si="52"/>
        <v>0</v>
      </c>
      <c r="K55" s="43"/>
      <c r="L55" s="44">
        <f t="shared" si="23"/>
        <v>0</v>
      </c>
      <c r="M55" s="44">
        <f t="shared" si="24"/>
        <v>0</v>
      </c>
      <c r="N55" s="45">
        <f t="shared" si="25"/>
        <v>0</v>
      </c>
      <c r="O55" s="45">
        <f t="shared" si="26"/>
        <v>0</v>
      </c>
      <c r="P55" s="45">
        <f>N55+O55</f>
        <v>0</v>
      </c>
      <c r="Q55" s="56"/>
      <c r="R55" s="115">
        <f t="shared" si="14"/>
        <v>0</v>
      </c>
      <c r="S55" s="116">
        <f t="shared" si="20"/>
        <v>0</v>
      </c>
      <c r="T55" s="46">
        <f t="shared" si="15"/>
        <v>0</v>
      </c>
      <c r="U55" s="46">
        <f t="shared" si="27"/>
        <v>0</v>
      </c>
      <c r="V55" s="46">
        <f t="shared" si="53"/>
        <v>0</v>
      </c>
      <c r="W55" s="47">
        <f>Q55+K55+E55</f>
        <v>0</v>
      </c>
      <c r="X55" s="47">
        <f t="shared" si="38"/>
        <v>0</v>
      </c>
      <c r="Y55" s="47">
        <f t="shared" si="38"/>
        <v>0</v>
      </c>
      <c r="Z55" s="47">
        <f t="shared" si="38"/>
        <v>0</v>
      </c>
      <c r="AA55" s="47">
        <f t="shared" si="54"/>
        <v>0</v>
      </c>
    </row>
    <row r="56" spans="1:27" x14ac:dyDescent="0.45">
      <c r="A56" s="21" t="s">
        <v>41</v>
      </c>
      <c r="B56" s="22">
        <v>11000</v>
      </c>
      <c r="C56" s="22">
        <v>0</v>
      </c>
      <c r="D56" s="42">
        <v>95</v>
      </c>
      <c r="E56" s="56"/>
      <c r="F56" s="44">
        <f t="shared" si="17"/>
        <v>0</v>
      </c>
      <c r="G56" s="44">
        <f t="shared" si="29"/>
        <v>0</v>
      </c>
      <c r="H56" s="45">
        <f t="shared" si="22"/>
        <v>0</v>
      </c>
      <c r="I56" s="45">
        <f t="shared" si="51"/>
        <v>0</v>
      </c>
      <c r="J56" s="45">
        <f t="shared" si="52"/>
        <v>0</v>
      </c>
      <c r="K56" s="141"/>
      <c r="L56" s="44">
        <f t="shared" si="23"/>
        <v>0</v>
      </c>
      <c r="M56" s="44">
        <f t="shared" si="24"/>
        <v>0</v>
      </c>
      <c r="N56" s="45">
        <f t="shared" si="25"/>
        <v>0</v>
      </c>
      <c r="O56" s="45">
        <f t="shared" si="26"/>
        <v>0</v>
      </c>
      <c r="P56" s="45">
        <f>N56+O56</f>
        <v>0</v>
      </c>
      <c r="Q56" s="56"/>
      <c r="R56" s="115">
        <f t="shared" si="14"/>
        <v>0</v>
      </c>
      <c r="S56" s="116">
        <f t="shared" si="20"/>
        <v>0</v>
      </c>
      <c r="T56" s="46">
        <f t="shared" si="15"/>
        <v>0</v>
      </c>
      <c r="U56" s="46">
        <f t="shared" si="27"/>
        <v>0</v>
      </c>
      <c r="V56" s="46">
        <f t="shared" si="53"/>
        <v>0</v>
      </c>
      <c r="W56" s="47">
        <f>Q56+K56+E56</f>
        <v>0</v>
      </c>
      <c r="X56" s="47">
        <f t="shared" si="38"/>
        <v>0</v>
      </c>
      <c r="Y56" s="47">
        <f t="shared" si="38"/>
        <v>0</v>
      </c>
      <c r="Z56" s="47">
        <f t="shared" si="38"/>
        <v>0</v>
      </c>
      <c r="AA56" s="47">
        <f t="shared" si="54"/>
        <v>0</v>
      </c>
    </row>
    <row r="57" spans="1:27" ht="19.5" thickBot="1" x14ac:dyDescent="0.5">
      <c r="A57" s="30" t="s">
        <v>42</v>
      </c>
      <c r="B57" s="117">
        <v>11000</v>
      </c>
      <c r="C57" s="117">
        <v>0</v>
      </c>
      <c r="D57" s="118">
        <v>95</v>
      </c>
      <c r="E57" s="119"/>
      <c r="F57" s="120">
        <f t="shared" si="17"/>
        <v>0</v>
      </c>
      <c r="G57" s="120">
        <f t="shared" si="29"/>
        <v>0</v>
      </c>
      <c r="H57" s="121">
        <f t="shared" si="22"/>
        <v>0</v>
      </c>
      <c r="I57" s="121">
        <f t="shared" si="51"/>
        <v>0</v>
      </c>
      <c r="J57" s="121">
        <f t="shared" si="52"/>
        <v>0</v>
      </c>
      <c r="K57" s="122"/>
      <c r="L57" s="120">
        <f t="shared" si="23"/>
        <v>0</v>
      </c>
      <c r="M57" s="120">
        <f t="shared" si="24"/>
        <v>0</v>
      </c>
      <c r="N57" s="121">
        <f t="shared" si="25"/>
        <v>0</v>
      </c>
      <c r="O57" s="121">
        <f t="shared" si="26"/>
        <v>0</v>
      </c>
      <c r="P57" s="121">
        <f>N57+O57</f>
        <v>0</v>
      </c>
      <c r="Q57" s="119"/>
      <c r="R57" s="123">
        <f t="shared" si="14"/>
        <v>0</v>
      </c>
      <c r="S57" s="124">
        <f t="shared" si="20"/>
        <v>0</v>
      </c>
      <c r="T57" s="125">
        <f t="shared" si="15"/>
        <v>0</v>
      </c>
      <c r="U57" s="125">
        <f t="shared" si="27"/>
        <v>0</v>
      </c>
      <c r="V57" s="125">
        <f t="shared" si="53"/>
        <v>0</v>
      </c>
      <c r="W57" s="126">
        <f>Q57+K57+E57</f>
        <v>0</v>
      </c>
      <c r="X57" s="126">
        <f t="shared" si="38"/>
        <v>0</v>
      </c>
      <c r="Y57" s="126">
        <f t="shared" si="38"/>
        <v>0</v>
      </c>
      <c r="Z57" s="126">
        <f t="shared" si="38"/>
        <v>0</v>
      </c>
      <c r="AA57" s="126">
        <f t="shared" si="54"/>
        <v>0</v>
      </c>
    </row>
    <row r="58" spans="1:27" s="64" customFormat="1" x14ac:dyDescent="0.45">
      <c r="A58" s="134" t="s">
        <v>78</v>
      </c>
      <c r="B58" s="134"/>
      <c r="C58" s="134"/>
      <c r="D58" s="135"/>
      <c r="E58" s="136"/>
      <c r="F58" s="129">
        <f t="shared" si="17"/>
        <v>0</v>
      </c>
      <c r="G58" s="129">
        <f t="shared" si="29"/>
        <v>0</v>
      </c>
      <c r="H58" s="130">
        <f t="shared" si="22"/>
        <v>0</v>
      </c>
      <c r="I58" s="137"/>
      <c r="J58" s="137"/>
      <c r="K58" s="136"/>
      <c r="L58" s="129">
        <f t="shared" si="23"/>
        <v>0</v>
      </c>
      <c r="M58" s="129">
        <f t="shared" si="24"/>
        <v>0</v>
      </c>
      <c r="N58" s="130">
        <f t="shared" si="25"/>
        <v>0</v>
      </c>
      <c r="O58" s="130">
        <f t="shared" si="26"/>
        <v>0</v>
      </c>
      <c r="P58" s="137"/>
      <c r="Q58" s="138"/>
      <c r="R58" s="108">
        <f t="shared" si="14"/>
        <v>0</v>
      </c>
      <c r="S58" s="132">
        <f t="shared" si="20"/>
        <v>0</v>
      </c>
      <c r="T58" s="109">
        <f t="shared" si="15"/>
        <v>0</v>
      </c>
      <c r="U58" s="109">
        <f t="shared" si="27"/>
        <v>0</v>
      </c>
      <c r="V58" s="139"/>
      <c r="W58" s="140"/>
      <c r="X58" s="133">
        <f t="shared" si="38"/>
        <v>0</v>
      </c>
      <c r="Y58" s="140"/>
      <c r="Z58" s="140"/>
      <c r="AA58" s="140"/>
    </row>
    <row r="59" spans="1:27" x14ac:dyDescent="0.45">
      <c r="A59" s="21" t="s">
        <v>67</v>
      </c>
      <c r="B59" s="22">
        <v>11000</v>
      </c>
      <c r="C59" s="22">
        <v>0</v>
      </c>
      <c r="D59" s="42">
        <v>80</v>
      </c>
      <c r="E59" s="56"/>
      <c r="F59" s="44">
        <f t="shared" si="17"/>
        <v>0</v>
      </c>
      <c r="G59" s="44">
        <f t="shared" si="29"/>
        <v>0</v>
      </c>
      <c r="H59" s="45">
        <f t="shared" si="22"/>
        <v>0</v>
      </c>
      <c r="I59" s="45">
        <f>E59*C59</f>
        <v>0</v>
      </c>
      <c r="J59" s="45">
        <f>H59+I59</f>
        <v>0</v>
      </c>
      <c r="K59" s="110"/>
      <c r="L59" s="114">
        <f t="shared" si="23"/>
        <v>0</v>
      </c>
      <c r="M59" s="114">
        <f t="shared" si="24"/>
        <v>0</v>
      </c>
      <c r="N59" s="111">
        <f t="shared" si="25"/>
        <v>0</v>
      </c>
      <c r="O59" s="111">
        <f t="shared" si="26"/>
        <v>0</v>
      </c>
      <c r="P59" s="111">
        <f>N59+O59</f>
        <v>0</v>
      </c>
      <c r="Q59" s="112"/>
      <c r="R59" s="113">
        <f t="shared" si="14"/>
        <v>0</v>
      </c>
      <c r="S59" s="114">
        <f t="shared" si="20"/>
        <v>0</v>
      </c>
      <c r="T59" s="111">
        <f t="shared" si="15"/>
        <v>0</v>
      </c>
      <c r="U59" s="111">
        <f t="shared" si="27"/>
        <v>0</v>
      </c>
      <c r="V59" s="111">
        <f>T59+U59</f>
        <v>0</v>
      </c>
      <c r="W59" s="47">
        <f>Q59+K59+E59</f>
        <v>0</v>
      </c>
      <c r="X59" s="47">
        <f t="shared" si="38"/>
        <v>0</v>
      </c>
      <c r="Y59" s="47">
        <f t="shared" si="38"/>
        <v>0</v>
      </c>
      <c r="Z59" s="47">
        <f t="shared" si="38"/>
        <v>0</v>
      </c>
      <c r="AA59" s="47">
        <f>Y59+Z59</f>
        <v>0</v>
      </c>
    </row>
    <row r="60" spans="1:27" x14ac:dyDescent="0.45">
      <c r="A60" s="21" t="s">
        <v>39</v>
      </c>
      <c r="B60" s="22">
        <v>11000</v>
      </c>
      <c r="C60" s="22">
        <v>0</v>
      </c>
      <c r="D60" s="42">
        <v>80</v>
      </c>
      <c r="E60" s="56"/>
      <c r="F60" s="44">
        <f t="shared" si="17"/>
        <v>0</v>
      </c>
      <c r="G60" s="44">
        <f t="shared" si="29"/>
        <v>0</v>
      </c>
      <c r="H60" s="45">
        <f t="shared" si="22"/>
        <v>0</v>
      </c>
      <c r="I60" s="45">
        <f t="shared" ref="I60:I63" si="55">E60*C60</f>
        <v>0</v>
      </c>
      <c r="J60" s="45">
        <f t="shared" ref="J60:J63" si="56">H60+I60</f>
        <v>0</v>
      </c>
      <c r="K60" s="43"/>
      <c r="L60" s="44">
        <f t="shared" si="23"/>
        <v>0</v>
      </c>
      <c r="M60" s="44">
        <f t="shared" si="24"/>
        <v>0</v>
      </c>
      <c r="N60" s="45">
        <f t="shared" si="25"/>
        <v>0</v>
      </c>
      <c r="O60" s="45">
        <f t="shared" si="26"/>
        <v>0</v>
      </c>
      <c r="P60" s="45">
        <f>N60+O60</f>
        <v>0</v>
      </c>
      <c r="Q60" s="56"/>
      <c r="R60" s="115">
        <f t="shared" si="14"/>
        <v>0</v>
      </c>
      <c r="S60" s="116">
        <f t="shared" si="20"/>
        <v>0</v>
      </c>
      <c r="T60" s="46">
        <f t="shared" si="15"/>
        <v>0</v>
      </c>
      <c r="U60" s="46">
        <f t="shared" si="27"/>
        <v>0</v>
      </c>
      <c r="V60" s="46">
        <f t="shared" ref="V60:V63" si="57">T60+U60</f>
        <v>0</v>
      </c>
      <c r="W60" s="47">
        <f>Q60+K60+E60</f>
        <v>0</v>
      </c>
      <c r="X60" s="47">
        <f t="shared" si="38"/>
        <v>0</v>
      </c>
      <c r="Y60" s="47">
        <f t="shared" si="38"/>
        <v>0</v>
      </c>
      <c r="Z60" s="47">
        <f t="shared" si="38"/>
        <v>0</v>
      </c>
      <c r="AA60" s="47">
        <f t="shared" ref="AA60:AA63" si="58">Y60+Z60</f>
        <v>0</v>
      </c>
    </row>
    <row r="61" spans="1:27" x14ac:dyDescent="0.45">
      <c r="A61" s="21" t="s">
        <v>40</v>
      </c>
      <c r="B61" s="22">
        <v>11000</v>
      </c>
      <c r="C61" s="22">
        <v>0</v>
      </c>
      <c r="D61" s="42">
        <v>90</v>
      </c>
      <c r="E61" s="56"/>
      <c r="F61" s="44">
        <f t="shared" si="17"/>
        <v>0</v>
      </c>
      <c r="G61" s="44">
        <f t="shared" si="29"/>
        <v>0</v>
      </c>
      <c r="H61" s="45">
        <f t="shared" si="22"/>
        <v>0</v>
      </c>
      <c r="I61" s="45">
        <f t="shared" si="55"/>
        <v>0</v>
      </c>
      <c r="J61" s="45">
        <f t="shared" si="56"/>
        <v>0</v>
      </c>
      <c r="K61" s="43"/>
      <c r="L61" s="44">
        <f t="shared" si="23"/>
        <v>0</v>
      </c>
      <c r="M61" s="44">
        <f t="shared" si="24"/>
        <v>0</v>
      </c>
      <c r="N61" s="45">
        <f t="shared" si="25"/>
        <v>0</v>
      </c>
      <c r="O61" s="45">
        <f t="shared" si="26"/>
        <v>0</v>
      </c>
      <c r="P61" s="45">
        <f>N61+O61</f>
        <v>0</v>
      </c>
      <c r="Q61" s="56"/>
      <c r="R61" s="115">
        <f t="shared" si="14"/>
        <v>0</v>
      </c>
      <c r="S61" s="116">
        <f t="shared" si="20"/>
        <v>0</v>
      </c>
      <c r="T61" s="46">
        <f t="shared" si="15"/>
        <v>0</v>
      </c>
      <c r="U61" s="46">
        <f t="shared" si="27"/>
        <v>0</v>
      </c>
      <c r="V61" s="46">
        <f t="shared" si="57"/>
        <v>0</v>
      </c>
      <c r="W61" s="47">
        <f>Q61+K61+E61</f>
        <v>0</v>
      </c>
      <c r="X61" s="47">
        <f t="shared" si="38"/>
        <v>0</v>
      </c>
      <c r="Y61" s="47">
        <f t="shared" si="38"/>
        <v>0</v>
      </c>
      <c r="Z61" s="47">
        <f t="shared" si="38"/>
        <v>0</v>
      </c>
      <c r="AA61" s="47">
        <f t="shared" si="58"/>
        <v>0</v>
      </c>
    </row>
    <row r="62" spans="1:27" x14ac:dyDescent="0.45">
      <c r="A62" s="21" t="s">
        <v>41</v>
      </c>
      <c r="B62" s="22">
        <v>11000</v>
      </c>
      <c r="C62" s="22">
        <v>0</v>
      </c>
      <c r="D62" s="42">
        <v>95</v>
      </c>
      <c r="E62" s="56"/>
      <c r="F62" s="44">
        <f t="shared" si="17"/>
        <v>0</v>
      </c>
      <c r="G62" s="44">
        <f t="shared" si="29"/>
        <v>0</v>
      </c>
      <c r="H62" s="45">
        <f t="shared" si="22"/>
        <v>0</v>
      </c>
      <c r="I62" s="45">
        <f t="shared" si="55"/>
        <v>0</v>
      </c>
      <c r="J62" s="45">
        <f t="shared" si="56"/>
        <v>0</v>
      </c>
      <c r="K62" s="43"/>
      <c r="L62" s="44">
        <f t="shared" si="23"/>
        <v>0</v>
      </c>
      <c r="M62" s="44">
        <f t="shared" si="24"/>
        <v>0</v>
      </c>
      <c r="N62" s="45">
        <f t="shared" si="25"/>
        <v>0</v>
      </c>
      <c r="O62" s="45">
        <f t="shared" si="26"/>
        <v>0</v>
      </c>
      <c r="P62" s="45">
        <f>N62+O62</f>
        <v>0</v>
      </c>
      <c r="Q62" s="56"/>
      <c r="R62" s="115">
        <f t="shared" si="14"/>
        <v>0</v>
      </c>
      <c r="S62" s="116">
        <f t="shared" si="20"/>
        <v>0</v>
      </c>
      <c r="T62" s="46">
        <f t="shared" si="15"/>
        <v>0</v>
      </c>
      <c r="U62" s="46">
        <f t="shared" si="27"/>
        <v>0</v>
      </c>
      <c r="V62" s="46">
        <f t="shared" si="57"/>
        <v>0</v>
      </c>
      <c r="W62" s="47">
        <f>Q62+K62+E62</f>
        <v>0</v>
      </c>
      <c r="X62" s="47">
        <f t="shared" si="38"/>
        <v>0</v>
      </c>
      <c r="Y62" s="47">
        <f t="shared" si="38"/>
        <v>0</v>
      </c>
      <c r="Z62" s="47">
        <f t="shared" si="38"/>
        <v>0</v>
      </c>
      <c r="AA62" s="47">
        <f t="shared" si="58"/>
        <v>0</v>
      </c>
    </row>
    <row r="63" spans="1:27" ht="19.5" thickBot="1" x14ac:dyDescent="0.5">
      <c r="A63" s="30" t="s">
        <v>42</v>
      </c>
      <c r="B63" s="117">
        <v>11000</v>
      </c>
      <c r="C63" s="117">
        <v>0</v>
      </c>
      <c r="D63" s="118">
        <v>95</v>
      </c>
      <c r="E63" s="119"/>
      <c r="F63" s="120">
        <f t="shared" si="17"/>
        <v>0</v>
      </c>
      <c r="G63" s="120">
        <f t="shared" si="29"/>
        <v>0</v>
      </c>
      <c r="H63" s="121">
        <f t="shared" si="22"/>
        <v>0</v>
      </c>
      <c r="I63" s="121">
        <f t="shared" si="55"/>
        <v>0</v>
      </c>
      <c r="J63" s="121">
        <f t="shared" si="56"/>
        <v>0</v>
      </c>
      <c r="K63" s="122"/>
      <c r="L63" s="120">
        <f t="shared" si="23"/>
        <v>0</v>
      </c>
      <c r="M63" s="120">
        <f t="shared" si="24"/>
        <v>0</v>
      </c>
      <c r="N63" s="121">
        <f t="shared" si="25"/>
        <v>0</v>
      </c>
      <c r="O63" s="121">
        <f t="shared" si="26"/>
        <v>0</v>
      </c>
      <c r="P63" s="121">
        <f>N63+O63</f>
        <v>0</v>
      </c>
      <c r="Q63" s="119"/>
      <c r="R63" s="123">
        <f t="shared" si="14"/>
        <v>0</v>
      </c>
      <c r="S63" s="124">
        <f t="shared" si="20"/>
        <v>0</v>
      </c>
      <c r="T63" s="125">
        <f t="shared" si="15"/>
        <v>0</v>
      </c>
      <c r="U63" s="125">
        <f t="shared" si="27"/>
        <v>0</v>
      </c>
      <c r="V63" s="125">
        <f t="shared" si="57"/>
        <v>0</v>
      </c>
      <c r="W63" s="126">
        <f>Q63+K63+E63</f>
        <v>0</v>
      </c>
      <c r="X63" s="126">
        <f t="shared" si="38"/>
        <v>0</v>
      </c>
      <c r="Y63" s="126">
        <f t="shared" si="38"/>
        <v>0</v>
      </c>
      <c r="Z63" s="126">
        <f t="shared" si="38"/>
        <v>0</v>
      </c>
      <c r="AA63" s="126">
        <f t="shared" si="58"/>
        <v>0</v>
      </c>
    </row>
    <row r="64" spans="1:27" x14ac:dyDescent="0.45">
      <c r="A64" s="35" t="s">
        <v>79</v>
      </c>
      <c r="B64" s="143"/>
      <c r="C64" s="143"/>
      <c r="D64" s="144"/>
      <c r="E64" s="145"/>
      <c r="F64" s="129">
        <f t="shared" si="17"/>
        <v>0</v>
      </c>
      <c r="G64" s="129">
        <f t="shared" si="29"/>
        <v>0</v>
      </c>
      <c r="H64" s="130">
        <f t="shared" si="22"/>
        <v>0</v>
      </c>
      <c r="I64" s="146"/>
      <c r="J64" s="146"/>
      <c r="K64" s="145"/>
      <c r="L64" s="129">
        <f t="shared" si="23"/>
        <v>0</v>
      </c>
      <c r="M64" s="129">
        <f t="shared" si="24"/>
        <v>0</v>
      </c>
      <c r="N64" s="130">
        <f t="shared" si="25"/>
        <v>0</v>
      </c>
      <c r="O64" s="130">
        <f t="shared" si="26"/>
        <v>0</v>
      </c>
      <c r="P64" s="146"/>
      <c r="Q64" s="147"/>
      <c r="R64" s="108">
        <f t="shared" si="14"/>
        <v>0</v>
      </c>
      <c r="S64" s="132">
        <f t="shared" si="20"/>
        <v>0</v>
      </c>
      <c r="T64" s="109">
        <f t="shared" si="15"/>
        <v>0</v>
      </c>
      <c r="U64" s="109">
        <f t="shared" si="27"/>
        <v>0</v>
      </c>
      <c r="V64" s="148"/>
      <c r="W64" s="149"/>
      <c r="X64" s="133">
        <f t="shared" si="38"/>
        <v>0</v>
      </c>
      <c r="Y64" s="149"/>
      <c r="Z64" s="149"/>
      <c r="AA64" s="149"/>
    </row>
    <row r="65" spans="1:27" x14ac:dyDescent="0.45">
      <c r="A65" s="21" t="s">
        <v>67</v>
      </c>
      <c r="B65" s="22">
        <v>11000</v>
      </c>
      <c r="C65" s="22">
        <v>0</v>
      </c>
      <c r="D65" s="42">
        <v>80</v>
      </c>
      <c r="E65" s="141"/>
      <c r="F65" s="44">
        <f t="shared" si="17"/>
        <v>0</v>
      </c>
      <c r="G65" s="44">
        <f t="shared" si="29"/>
        <v>0</v>
      </c>
      <c r="H65" s="45">
        <f t="shared" si="22"/>
        <v>0</v>
      </c>
      <c r="I65" s="45">
        <f>E65*C65</f>
        <v>0</v>
      </c>
      <c r="J65" s="45">
        <f>H65+I65</f>
        <v>0</v>
      </c>
      <c r="K65" s="142"/>
      <c r="L65" s="114">
        <f t="shared" si="23"/>
        <v>0</v>
      </c>
      <c r="M65" s="114">
        <f t="shared" si="24"/>
        <v>0</v>
      </c>
      <c r="N65" s="111">
        <f t="shared" si="25"/>
        <v>0</v>
      </c>
      <c r="O65" s="111">
        <f t="shared" si="26"/>
        <v>0</v>
      </c>
      <c r="P65" s="111">
        <f>N65+O65</f>
        <v>0</v>
      </c>
      <c r="Q65" s="112"/>
      <c r="R65" s="113">
        <f t="shared" si="14"/>
        <v>0</v>
      </c>
      <c r="S65" s="114">
        <f t="shared" si="20"/>
        <v>0</v>
      </c>
      <c r="T65" s="111">
        <f t="shared" si="15"/>
        <v>0</v>
      </c>
      <c r="U65" s="111">
        <f t="shared" si="27"/>
        <v>0</v>
      </c>
      <c r="V65" s="111">
        <f>T65+U65</f>
        <v>0</v>
      </c>
      <c r="W65" s="47">
        <f>Q65+K65+E65</f>
        <v>0</v>
      </c>
      <c r="X65" s="47">
        <f t="shared" ref="X65:Z93" si="59">S65+M65+G65</f>
        <v>0</v>
      </c>
      <c r="Y65" s="47">
        <f t="shared" si="59"/>
        <v>0</v>
      </c>
      <c r="Z65" s="47">
        <f t="shared" si="59"/>
        <v>0</v>
      </c>
      <c r="AA65" s="47">
        <f>Y65+Z65</f>
        <v>0</v>
      </c>
    </row>
    <row r="66" spans="1:27" x14ac:dyDescent="0.45">
      <c r="A66" s="21" t="s">
        <v>39</v>
      </c>
      <c r="B66" s="22">
        <v>11000</v>
      </c>
      <c r="C66" s="22">
        <v>0</v>
      </c>
      <c r="D66" s="42">
        <v>80</v>
      </c>
      <c r="E66" s="141"/>
      <c r="F66" s="44">
        <f t="shared" si="17"/>
        <v>0</v>
      </c>
      <c r="G66" s="44">
        <f t="shared" si="29"/>
        <v>0</v>
      </c>
      <c r="H66" s="45">
        <f t="shared" si="22"/>
        <v>0</v>
      </c>
      <c r="I66" s="45">
        <f t="shared" ref="I66:I69" si="60">E66*C66</f>
        <v>0</v>
      </c>
      <c r="J66" s="45">
        <f t="shared" ref="J66:J69" si="61">H66+I66</f>
        <v>0</v>
      </c>
      <c r="K66" s="141"/>
      <c r="L66" s="44">
        <f t="shared" si="23"/>
        <v>0</v>
      </c>
      <c r="M66" s="44">
        <f t="shared" si="24"/>
        <v>0</v>
      </c>
      <c r="N66" s="45">
        <f t="shared" si="25"/>
        <v>0</v>
      </c>
      <c r="O66" s="45">
        <f t="shared" si="26"/>
        <v>0</v>
      </c>
      <c r="P66" s="45">
        <f>N66+O66</f>
        <v>0</v>
      </c>
      <c r="Q66" s="56"/>
      <c r="R66" s="115">
        <f t="shared" si="14"/>
        <v>0</v>
      </c>
      <c r="S66" s="116">
        <f t="shared" si="20"/>
        <v>0</v>
      </c>
      <c r="T66" s="46">
        <f t="shared" si="15"/>
        <v>0</v>
      </c>
      <c r="U66" s="46">
        <f t="shared" si="27"/>
        <v>0</v>
      </c>
      <c r="V66" s="46">
        <f t="shared" ref="V66:V69" si="62">T66+U66</f>
        <v>0</v>
      </c>
      <c r="W66" s="47">
        <f>Q66+K66+E66</f>
        <v>0</v>
      </c>
      <c r="X66" s="47">
        <f t="shared" si="59"/>
        <v>0</v>
      </c>
      <c r="Y66" s="47">
        <f t="shared" si="59"/>
        <v>0</v>
      </c>
      <c r="Z66" s="47">
        <f t="shared" si="59"/>
        <v>0</v>
      </c>
      <c r="AA66" s="47">
        <f t="shared" ref="AA66:AA69" si="63">Y66+Z66</f>
        <v>0</v>
      </c>
    </row>
    <row r="67" spans="1:27" x14ac:dyDescent="0.45">
      <c r="A67" s="21" t="s">
        <v>40</v>
      </c>
      <c r="B67" s="22">
        <v>11000</v>
      </c>
      <c r="C67" s="22">
        <v>0</v>
      </c>
      <c r="D67" s="42">
        <v>90</v>
      </c>
      <c r="E67" s="141"/>
      <c r="F67" s="44">
        <f t="shared" si="17"/>
        <v>0</v>
      </c>
      <c r="G67" s="44">
        <f t="shared" si="29"/>
        <v>0</v>
      </c>
      <c r="H67" s="45">
        <f t="shared" si="22"/>
        <v>0</v>
      </c>
      <c r="I67" s="45">
        <f t="shared" si="60"/>
        <v>0</v>
      </c>
      <c r="J67" s="45">
        <f t="shared" si="61"/>
        <v>0</v>
      </c>
      <c r="K67" s="141"/>
      <c r="L67" s="44">
        <f t="shared" si="23"/>
        <v>0</v>
      </c>
      <c r="M67" s="44">
        <f t="shared" si="24"/>
        <v>0</v>
      </c>
      <c r="N67" s="45">
        <f t="shared" si="25"/>
        <v>0</v>
      </c>
      <c r="O67" s="45">
        <f t="shared" si="26"/>
        <v>0</v>
      </c>
      <c r="P67" s="45">
        <f>N67+O67</f>
        <v>0</v>
      </c>
      <c r="Q67" s="56"/>
      <c r="R67" s="115">
        <f t="shared" si="14"/>
        <v>0</v>
      </c>
      <c r="S67" s="116">
        <f t="shared" si="20"/>
        <v>0</v>
      </c>
      <c r="T67" s="46">
        <f t="shared" si="15"/>
        <v>0</v>
      </c>
      <c r="U67" s="46">
        <f t="shared" si="27"/>
        <v>0</v>
      </c>
      <c r="V67" s="46">
        <f t="shared" si="62"/>
        <v>0</v>
      </c>
      <c r="W67" s="47">
        <f>Q67+K67+E67</f>
        <v>0</v>
      </c>
      <c r="X67" s="47">
        <f t="shared" si="59"/>
        <v>0</v>
      </c>
      <c r="Y67" s="47">
        <f t="shared" si="59"/>
        <v>0</v>
      </c>
      <c r="Z67" s="47">
        <f t="shared" si="59"/>
        <v>0</v>
      </c>
      <c r="AA67" s="47">
        <f t="shared" si="63"/>
        <v>0</v>
      </c>
    </row>
    <row r="68" spans="1:27" x14ac:dyDescent="0.45">
      <c r="A68" s="21" t="s">
        <v>41</v>
      </c>
      <c r="B68" s="22">
        <v>11000</v>
      </c>
      <c r="C68" s="22">
        <v>0</v>
      </c>
      <c r="D68" s="42">
        <v>95</v>
      </c>
      <c r="E68" s="141"/>
      <c r="F68" s="44">
        <f t="shared" si="17"/>
        <v>0</v>
      </c>
      <c r="G68" s="44">
        <f t="shared" si="29"/>
        <v>0</v>
      </c>
      <c r="H68" s="45">
        <f t="shared" si="22"/>
        <v>0</v>
      </c>
      <c r="I68" s="45">
        <f t="shared" si="60"/>
        <v>0</v>
      </c>
      <c r="J68" s="45">
        <f t="shared" si="61"/>
        <v>0</v>
      </c>
      <c r="K68" s="141"/>
      <c r="L68" s="44">
        <f t="shared" si="23"/>
        <v>0</v>
      </c>
      <c r="M68" s="44">
        <f t="shared" si="24"/>
        <v>0</v>
      </c>
      <c r="N68" s="45">
        <f t="shared" si="25"/>
        <v>0</v>
      </c>
      <c r="O68" s="45">
        <f t="shared" si="26"/>
        <v>0</v>
      </c>
      <c r="P68" s="45">
        <f>N68+O68</f>
        <v>0</v>
      </c>
      <c r="Q68" s="56"/>
      <c r="R68" s="115">
        <f t="shared" si="14"/>
        <v>0</v>
      </c>
      <c r="S68" s="116">
        <f t="shared" si="20"/>
        <v>0</v>
      </c>
      <c r="T68" s="46">
        <f t="shared" si="15"/>
        <v>0</v>
      </c>
      <c r="U68" s="46">
        <f t="shared" si="27"/>
        <v>0</v>
      </c>
      <c r="V68" s="46">
        <f t="shared" si="62"/>
        <v>0</v>
      </c>
      <c r="W68" s="47">
        <f>Q68+K68+E68</f>
        <v>0</v>
      </c>
      <c r="X68" s="47">
        <f t="shared" si="59"/>
        <v>0</v>
      </c>
      <c r="Y68" s="47">
        <f t="shared" si="59"/>
        <v>0</v>
      </c>
      <c r="Z68" s="47">
        <f t="shared" si="59"/>
        <v>0</v>
      </c>
      <c r="AA68" s="47">
        <f t="shared" si="63"/>
        <v>0</v>
      </c>
    </row>
    <row r="69" spans="1:27" ht="19.5" thickBot="1" x14ac:dyDescent="0.5">
      <c r="A69" s="30" t="s">
        <v>42</v>
      </c>
      <c r="B69" s="117">
        <v>11000</v>
      </c>
      <c r="C69" s="117">
        <v>0</v>
      </c>
      <c r="D69" s="118">
        <v>95</v>
      </c>
      <c r="E69" s="119"/>
      <c r="F69" s="120">
        <f t="shared" si="17"/>
        <v>0</v>
      </c>
      <c r="G69" s="120">
        <f t="shared" si="29"/>
        <v>0</v>
      </c>
      <c r="H69" s="121">
        <f t="shared" si="22"/>
        <v>0</v>
      </c>
      <c r="I69" s="121">
        <f t="shared" si="60"/>
        <v>0</v>
      </c>
      <c r="J69" s="121">
        <f t="shared" si="61"/>
        <v>0</v>
      </c>
      <c r="K69" s="122"/>
      <c r="L69" s="120">
        <f t="shared" si="23"/>
        <v>0</v>
      </c>
      <c r="M69" s="120">
        <f t="shared" si="24"/>
        <v>0</v>
      </c>
      <c r="N69" s="121">
        <f t="shared" si="25"/>
        <v>0</v>
      </c>
      <c r="O69" s="121">
        <f t="shared" si="26"/>
        <v>0</v>
      </c>
      <c r="P69" s="121">
        <f>N69+O69</f>
        <v>0</v>
      </c>
      <c r="Q69" s="119"/>
      <c r="R69" s="123">
        <f t="shared" si="14"/>
        <v>0</v>
      </c>
      <c r="S69" s="124">
        <f t="shared" si="20"/>
        <v>0</v>
      </c>
      <c r="T69" s="125">
        <f t="shared" si="15"/>
        <v>0</v>
      </c>
      <c r="U69" s="125">
        <f t="shared" si="27"/>
        <v>0</v>
      </c>
      <c r="V69" s="125">
        <f t="shared" si="62"/>
        <v>0</v>
      </c>
      <c r="W69" s="126">
        <f>Q69+K69+E69</f>
        <v>0</v>
      </c>
      <c r="X69" s="126">
        <f t="shared" si="59"/>
        <v>0</v>
      </c>
      <c r="Y69" s="126">
        <f t="shared" si="59"/>
        <v>0</v>
      </c>
      <c r="Z69" s="126">
        <f t="shared" si="59"/>
        <v>0</v>
      </c>
      <c r="AA69" s="126">
        <f t="shared" si="63"/>
        <v>0</v>
      </c>
    </row>
    <row r="70" spans="1:27" x14ac:dyDescent="0.45">
      <c r="A70" s="35" t="s">
        <v>80</v>
      </c>
      <c r="B70" s="143"/>
      <c r="C70" s="143"/>
      <c r="D70" s="144"/>
      <c r="E70" s="145"/>
      <c r="F70" s="129">
        <f t="shared" si="17"/>
        <v>0</v>
      </c>
      <c r="G70" s="129">
        <f t="shared" si="29"/>
        <v>0</v>
      </c>
      <c r="H70" s="130">
        <f t="shared" si="22"/>
        <v>0</v>
      </c>
      <c r="I70" s="146"/>
      <c r="J70" s="146"/>
      <c r="K70" s="145"/>
      <c r="L70" s="129">
        <f t="shared" si="23"/>
        <v>0</v>
      </c>
      <c r="M70" s="129">
        <f t="shared" si="24"/>
        <v>0</v>
      </c>
      <c r="N70" s="130">
        <f t="shared" si="25"/>
        <v>0</v>
      </c>
      <c r="O70" s="130">
        <f t="shared" si="26"/>
        <v>0</v>
      </c>
      <c r="P70" s="146"/>
      <c r="Q70" s="147"/>
      <c r="R70" s="108">
        <f t="shared" si="14"/>
        <v>0</v>
      </c>
      <c r="S70" s="132">
        <f t="shared" si="20"/>
        <v>0</v>
      </c>
      <c r="T70" s="109">
        <f t="shared" si="15"/>
        <v>0</v>
      </c>
      <c r="U70" s="109">
        <f t="shared" si="27"/>
        <v>0</v>
      </c>
      <c r="V70" s="148"/>
      <c r="W70" s="149"/>
      <c r="X70" s="133">
        <f t="shared" si="59"/>
        <v>0</v>
      </c>
      <c r="Y70" s="149"/>
      <c r="Z70" s="149"/>
      <c r="AA70" s="149"/>
    </row>
    <row r="71" spans="1:27" x14ac:dyDescent="0.45">
      <c r="A71" s="21" t="s">
        <v>67</v>
      </c>
      <c r="B71" s="22">
        <v>11000</v>
      </c>
      <c r="C71" s="22">
        <v>0</v>
      </c>
      <c r="D71" s="42">
        <v>80</v>
      </c>
      <c r="E71" s="56"/>
      <c r="F71" s="44">
        <f t="shared" si="17"/>
        <v>0</v>
      </c>
      <c r="G71" s="44">
        <f t="shared" si="29"/>
        <v>0</v>
      </c>
      <c r="H71" s="45">
        <f t="shared" si="22"/>
        <v>0</v>
      </c>
      <c r="I71" s="45">
        <f>E71*C71</f>
        <v>0</v>
      </c>
      <c r="J71" s="45">
        <f>H71+I71</f>
        <v>0</v>
      </c>
      <c r="K71" s="110"/>
      <c r="L71" s="114">
        <f t="shared" si="23"/>
        <v>0</v>
      </c>
      <c r="M71" s="114">
        <f t="shared" si="24"/>
        <v>0</v>
      </c>
      <c r="N71" s="111">
        <f t="shared" si="25"/>
        <v>0</v>
      </c>
      <c r="O71" s="111">
        <f t="shared" si="26"/>
        <v>0</v>
      </c>
      <c r="P71" s="111">
        <f>N71+O71</f>
        <v>0</v>
      </c>
      <c r="Q71" s="112"/>
      <c r="R71" s="113">
        <f t="shared" si="14"/>
        <v>0</v>
      </c>
      <c r="S71" s="114">
        <f t="shared" si="20"/>
        <v>0</v>
      </c>
      <c r="T71" s="111">
        <f t="shared" si="15"/>
        <v>0</v>
      </c>
      <c r="U71" s="111">
        <f t="shared" si="27"/>
        <v>0</v>
      </c>
      <c r="V71" s="111">
        <f>T71+U71</f>
        <v>0</v>
      </c>
      <c r="W71" s="47">
        <f>Q71+K71+E71</f>
        <v>0</v>
      </c>
      <c r="X71" s="47">
        <f t="shared" si="59"/>
        <v>0</v>
      </c>
      <c r="Y71" s="47">
        <f t="shared" si="59"/>
        <v>0</v>
      </c>
      <c r="Z71" s="47">
        <f t="shared" si="59"/>
        <v>0</v>
      </c>
      <c r="AA71" s="47">
        <f>Y71+Z71</f>
        <v>0</v>
      </c>
    </row>
    <row r="72" spans="1:27" x14ac:dyDescent="0.45">
      <c r="A72" s="21" t="s">
        <v>39</v>
      </c>
      <c r="B72" s="22">
        <v>11000</v>
      </c>
      <c r="C72" s="22">
        <v>0</v>
      </c>
      <c r="D72" s="42">
        <v>80</v>
      </c>
      <c r="E72" s="56"/>
      <c r="F72" s="44">
        <f t="shared" si="17"/>
        <v>0</v>
      </c>
      <c r="G72" s="44">
        <f t="shared" si="29"/>
        <v>0</v>
      </c>
      <c r="H72" s="45">
        <f t="shared" si="22"/>
        <v>0</v>
      </c>
      <c r="I72" s="45">
        <f t="shared" ref="I72:I75" si="64">E72*C72</f>
        <v>0</v>
      </c>
      <c r="J72" s="45">
        <f t="shared" ref="J72:J75" si="65">H72+I72</f>
        <v>0</v>
      </c>
      <c r="K72" s="43"/>
      <c r="L72" s="44">
        <f t="shared" si="23"/>
        <v>0</v>
      </c>
      <c r="M72" s="44">
        <f t="shared" si="24"/>
        <v>0</v>
      </c>
      <c r="N72" s="45">
        <f t="shared" si="25"/>
        <v>0</v>
      </c>
      <c r="O72" s="45">
        <f t="shared" si="26"/>
        <v>0</v>
      </c>
      <c r="P72" s="45">
        <f>N72+O72</f>
        <v>0</v>
      </c>
      <c r="Q72" s="56"/>
      <c r="R72" s="115">
        <f t="shared" si="14"/>
        <v>0</v>
      </c>
      <c r="S72" s="116">
        <f t="shared" si="20"/>
        <v>0</v>
      </c>
      <c r="T72" s="46">
        <f t="shared" si="15"/>
        <v>0</v>
      </c>
      <c r="U72" s="46">
        <f t="shared" si="27"/>
        <v>0</v>
      </c>
      <c r="V72" s="46">
        <f t="shared" ref="V72:V75" si="66">T72+U72</f>
        <v>0</v>
      </c>
      <c r="W72" s="47">
        <f>Q72+K72+E72</f>
        <v>0</v>
      </c>
      <c r="X72" s="47">
        <f t="shared" si="59"/>
        <v>0</v>
      </c>
      <c r="Y72" s="47">
        <f t="shared" si="59"/>
        <v>0</v>
      </c>
      <c r="Z72" s="47">
        <f t="shared" si="59"/>
        <v>0</v>
      </c>
      <c r="AA72" s="47">
        <f t="shared" ref="AA72:AA75" si="67">Y72+Z72</f>
        <v>0</v>
      </c>
    </row>
    <row r="73" spans="1:27" x14ac:dyDescent="0.45">
      <c r="A73" s="21" t="s">
        <v>40</v>
      </c>
      <c r="B73" s="22">
        <v>11000</v>
      </c>
      <c r="C73" s="22">
        <v>0</v>
      </c>
      <c r="D73" s="42">
        <v>90</v>
      </c>
      <c r="E73" s="56"/>
      <c r="F73" s="44">
        <f t="shared" si="17"/>
        <v>0</v>
      </c>
      <c r="G73" s="44">
        <f t="shared" si="29"/>
        <v>0</v>
      </c>
      <c r="H73" s="45">
        <f t="shared" si="22"/>
        <v>0</v>
      </c>
      <c r="I73" s="45">
        <f t="shared" si="64"/>
        <v>0</v>
      </c>
      <c r="J73" s="45">
        <f t="shared" si="65"/>
        <v>0</v>
      </c>
      <c r="K73" s="43"/>
      <c r="L73" s="44">
        <f t="shared" si="23"/>
        <v>0</v>
      </c>
      <c r="M73" s="44">
        <f t="shared" si="24"/>
        <v>0</v>
      </c>
      <c r="N73" s="45">
        <f t="shared" si="25"/>
        <v>0</v>
      </c>
      <c r="O73" s="45">
        <f t="shared" si="26"/>
        <v>0</v>
      </c>
      <c r="P73" s="45">
        <f>N73+O73</f>
        <v>0</v>
      </c>
      <c r="Q73" s="56"/>
      <c r="R73" s="115">
        <f t="shared" si="14"/>
        <v>0</v>
      </c>
      <c r="S73" s="116">
        <f t="shared" si="20"/>
        <v>0</v>
      </c>
      <c r="T73" s="46">
        <f t="shared" si="15"/>
        <v>0</v>
      </c>
      <c r="U73" s="46">
        <f t="shared" si="27"/>
        <v>0</v>
      </c>
      <c r="V73" s="46">
        <f t="shared" si="66"/>
        <v>0</v>
      </c>
      <c r="W73" s="47">
        <f>Q73+K73+E73</f>
        <v>0</v>
      </c>
      <c r="X73" s="47">
        <f t="shared" si="59"/>
        <v>0</v>
      </c>
      <c r="Y73" s="47">
        <f t="shared" si="59"/>
        <v>0</v>
      </c>
      <c r="Z73" s="47">
        <f t="shared" si="59"/>
        <v>0</v>
      </c>
      <c r="AA73" s="47">
        <f t="shared" si="67"/>
        <v>0</v>
      </c>
    </row>
    <row r="74" spans="1:27" x14ac:dyDescent="0.45">
      <c r="A74" s="21" t="s">
        <v>41</v>
      </c>
      <c r="B74" s="22">
        <v>11000</v>
      </c>
      <c r="C74" s="22">
        <v>0</v>
      </c>
      <c r="D74" s="42">
        <v>95</v>
      </c>
      <c r="E74" s="56"/>
      <c r="F74" s="44">
        <f t="shared" si="17"/>
        <v>0</v>
      </c>
      <c r="G74" s="44">
        <f t="shared" si="29"/>
        <v>0</v>
      </c>
      <c r="H74" s="45">
        <f t="shared" si="22"/>
        <v>0</v>
      </c>
      <c r="I74" s="45">
        <f t="shared" si="64"/>
        <v>0</v>
      </c>
      <c r="J74" s="45">
        <f t="shared" si="65"/>
        <v>0</v>
      </c>
      <c r="K74" s="43"/>
      <c r="L74" s="44">
        <f t="shared" si="23"/>
        <v>0</v>
      </c>
      <c r="M74" s="44">
        <f t="shared" si="24"/>
        <v>0</v>
      </c>
      <c r="N74" s="45">
        <f t="shared" si="25"/>
        <v>0</v>
      </c>
      <c r="O74" s="45">
        <f t="shared" si="26"/>
        <v>0</v>
      </c>
      <c r="P74" s="45">
        <f>N74+O74</f>
        <v>0</v>
      </c>
      <c r="Q74" s="56"/>
      <c r="R74" s="115">
        <f t="shared" si="14"/>
        <v>0</v>
      </c>
      <c r="S74" s="116">
        <f t="shared" si="20"/>
        <v>0</v>
      </c>
      <c r="T74" s="46">
        <f t="shared" si="15"/>
        <v>0</v>
      </c>
      <c r="U74" s="46">
        <f t="shared" si="27"/>
        <v>0</v>
      </c>
      <c r="V74" s="46">
        <f t="shared" si="66"/>
        <v>0</v>
      </c>
      <c r="W74" s="47">
        <f>Q74+K74+E74</f>
        <v>0</v>
      </c>
      <c r="X74" s="47">
        <f t="shared" si="59"/>
        <v>0</v>
      </c>
      <c r="Y74" s="47">
        <f t="shared" si="59"/>
        <v>0</v>
      </c>
      <c r="Z74" s="47">
        <f t="shared" si="59"/>
        <v>0</v>
      </c>
      <c r="AA74" s="47">
        <f t="shared" si="67"/>
        <v>0</v>
      </c>
    </row>
    <row r="75" spans="1:27" ht="19.5" thickBot="1" x14ac:dyDescent="0.5">
      <c r="A75" s="30" t="s">
        <v>42</v>
      </c>
      <c r="B75" s="117">
        <v>11000</v>
      </c>
      <c r="C75" s="117">
        <v>0</v>
      </c>
      <c r="D75" s="118">
        <v>95</v>
      </c>
      <c r="E75" s="119"/>
      <c r="F75" s="120">
        <f t="shared" si="17"/>
        <v>0</v>
      </c>
      <c r="G75" s="120">
        <f t="shared" si="29"/>
        <v>0</v>
      </c>
      <c r="H75" s="121">
        <f t="shared" si="22"/>
        <v>0</v>
      </c>
      <c r="I75" s="121">
        <f t="shared" si="64"/>
        <v>0</v>
      </c>
      <c r="J75" s="121">
        <f t="shared" si="65"/>
        <v>0</v>
      </c>
      <c r="K75" s="122"/>
      <c r="L75" s="120">
        <f t="shared" si="23"/>
        <v>0</v>
      </c>
      <c r="M75" s="120">
        <f t="shared" si="24"/>
        <v>0</v>
      </c>
      <c r="N75" s="121">
        <f t="shared" si="25"/>
        <v>0</v>
      </c>
      <c r="O75" s="121">
        <f t="shared" si="26"/>
        <v>0</v>
      </c>
      <c r="P75" s="121">
        <f>N75+O75</f>
        <v>0</v>
      </c>
      <c r="Q75" s="119"/>
      <c r="R75" s="123">
        <f t="shared" si="14"/>
        <v>0</v>
      </c>
      <c r="S75" s="124">
        <f t="shared" si="20"/>
        <v>0</v>
      </c>
      <c r="T75" s="125">
        <f t="shared" si="15"/>
        <v>0</v>
      </c>
      <c r="U75" s="125">
        <f t="shared" si="27"/>
        <v>0</v>
      </c>
      <c r="V75" s="125">
        <f t="shared" si="66"/>
        <v>0</v>
      </c>
      <c r="W75" s="126">
        <f>Q75+K75+E75</f>
        <v>0</v>
      </c>
      <c r="X75" s="126">
        <f t="shared" si="59"/>
        <v>0</v>
      </c>
      <c r="Y75" s="126">
        <f t="shared" si="59"/>
        <v>0</v>
      </c>
      <c r="Z75" s="126">
        <f t="shared" si="59"/>
        <v>0</v>
      </c>
      <c r="AA75" s="126">
        <f t="shared" si="67"/>
        <v>0</v>
      </c>
    </row>
    <row r="76" spans="1:27" x14ac:dyDescent="0.45">
      <c r="A76" s="35" t="s">
        <v>81</v>
      </c>
      <c r="B76" s="143"/>
      <c r="C76" s="143"/>
      <c r="D76" s="144"/>
      <c r="E76" s="145"/>
      <c r="F76" s="129">
        <f t="shared" si="17"/>
        <v>0</v>
      </c>
      <c r="G76" s="129">
        <f t="shared" si="29"/>
        <v>0</v>
      </c>
      <c r="H76" s="130">
        <f t="shared" si="22"/>
        <v>0</v>
      </c>
      <c r="I76" s="146"/>
      <c r="J76" s="146"/>
      <c r="K76" s="145"/>
      <c r="L76" s="129">
        <f t="shared" si="23"/>
        <v>0</v>
      </c>
      <c r="M76" s="129">
        <f t="shared" si="24"/>
        <v>0</v>
      </c>
      <c r="N76" s="130">
        <f t="shared" si="25"/>
        <v>0</v>
      </c>
      <c r="O76" s="130">
        <f t="shared" si="26"/>
        <v>0</v>
      </c>
      <c r="P76" s="146"/>
      <c r="Q76" s="147"/>
      <c r="R76" s="108">
        <f t="shared" si="14"/>
        <v>0</v>
      </c>
      <c r="S76" s="132">
        <f t="shared" si="20"/>
        <v>0</v>
      </c>
      <c r="T76" s="109">
        <f t="shared" si="15"/>
        <v>0</v>
      </c>
      <c r="U76" s="109">
        <f t="shared" si="27"/>
        <v>0</v>
      </c>
      <c r="V76" s="148"/>
      <c r="W76" s="149"/>
      <c r="X76" s="133">
        <f t="shared" si="59"/>
        <v>0</v>
      </c>
      <c r="Y76" s="149"/>
      <c r="Z76" s="149"/>
      <c r="AA76" s="149"/>
    </row>
    <row r="77" spans="1:27" x14ac:dyDescent="0.45">
      <c r="A77" s="21" t="s">
        <v>67</v>
      </c>
      <c r="B77" s="22">
        <v>11000</v>
      </c>
      <c r="C77" s="22">
        <v>0</v>
      </c>
      <c r="D77" s="42">
        <v>80</v>
      </c>
      <c r="E77" s="56"/>
      <c r="F77" s="44">
        <f t="shared" si="17"/>
        <v>0</v>
      </c>
      <c r="G77" s="44">
        <f t="shared" si="29"/>
        <v>0</v>
      </c>
      <c r="H77" s="45">
        <f t="shared" si="22"/>
        <v>0</v>
      </c>
      <c r="I77" s="45">
        <f>E77*C77</f>
        <v>0</v>
      </c>
      <c r="J77" s="45">
        <f>H77+I77</f>
        <v>0</v>
      </c>
      <c r="K77" s="110"/>
      <c r="L77" s="114">
        <f t="shared" si="23"/>
        <v>0</v>
      </c>
      <c r="M77" s="114">
        <f t="shared" si="24"/>
        <v>0</v>
      </c>
      <c r="N77" s="111">
        <f t="shared" si="25"/>
        <v>0</v>
      </c>
      <c r="O77" s="111">
        <f t="shared" si="26"/>
        <v>0</v>
      </c>
      <c r="P77" s="111">
        <f>N77+O77</f>
        <v>0</v>
      </c>
      <c r="Q77" s="112"/>
      <c r="R77" s="113">
        <f t="shared" si="14"/>
        <v>0</v>
      </c>
      <c r="S77" s="114">
        <f t="shared" si="20"/>
        <v>0</v>
      </c>
      <c r="T77" s="111">
        <f t="shared" si="15"/>
        <v>0</v>
      </c>
      <c r="U77" s="111">
        <f t="shared" si="27"/>
        <v>0</v>
      </c>
      <c r="V77" s="111">
        <f>T77+U77</f>
        <v>0</v>
      </c>
      <c r="W77" s="47">
        <f>Q77+K77+E77</f>
        <v>0</v>
      </c>
      <c r="X77" s="47">
        <f t="shared" si="59"/>
        <v>0</v>
      </c>
      <c r="Y77" s="47">
        <f t="shared" si="59"/>
        <v>0</v>
      </c>
      <c r="Z77" s="47">
        <f t="shared" si="59"/>
        <v>0</v>
      </c>
      <c r="AA77" s="47">
        <f>Y77+Z77</f>
        <v>0</v>
      </c>
    </row>
    <row r="78" spans="1:27" x14ac:dyDescent="0.45">
      <c r="A78" s="21" t="s">
        <v>39</v>
      </c>
      <c r="B78" s="22">
        <v>11000</v>
      </c>
      <c r="C78" s="22">
        <v>0</v>
      </c>
      <c r="D78" s="42">
        <v>80</v>
      </c>
      <c r="E78" s="56"/>
      <c r="F78" s="44">
        <f t="shared" si="17"/>
        <v>0</v>
      </c>
      <c r="G78" s="44">
        <f t="shared" si="29"/>
        <v>0</v>
      </c>
      <c r="H78" s="45">
        <f t="shared" si="22"/>
        <v>0</v>
      </c>
      <c r="I78" s="45">
        <f t="shared" ref="I78:I81" si="68">E78*C78</f>
        <v>0</v>
      </c>
      <c r="J78" s="45">
        <f t="shared" ref="J78:J81" si="69">H78+I78</f>
        <v>0</v>
      </c>
      <c r="K78" s="43"/>
      <c r="L78" s="44">
        <f t="shared" si="23"/>
        <v>0</v>
      </c>
      <c r="M78" s="44">
        <f t="shared" si="24"/>
        <v>0</v>
      </c>
      <c r="N78" s="45">
        <f t="shared" si="25"/>
        <v>0</v>
      </c>
      <c r="O78" s="45">
        <f t="shared" si="26"/>
        <v>0</v>
      </c>
      <c r="P78" s="45">
        <f>N78+O78</f>
        <v>0</v>
      </c>
      <c r="Q78" s="56"/>
      <c r="R78" s="115">
        <f t="shared" si="14"/>
        <v>0</v>
      </c>
      <c r="S78" s="116">
        <f t="shared" si="20"/>
        <v>0</v>
      </c>
      <c r="T78" s="46">
        <f t="shared" si="15"/>
        <v>0</v>
      </c>
      <c r="U78" s="46">
        <f t="shared" si="27"/>
        <v>0</v>
      </c>
      <c r="V78" s="46">
        <f t="shared" ref="V78:V81" si="70">T78+U78</f>
        <v>0</v>
      </c>
      <c r="W78" s="47">
        <f>Q78+K78+E78</f>
        <v>0</v>
      </c>
      <c r="X78" s="47">
        <f t="shared" si="59"/>
        <v>0</v>
      </c>
      <c r="Y78" s="47">
        <f t="shared" si="59"/>
        <v>0</v>
      </c>
      <c r="Z78" s="47">
        <f t="shared" si="59"/>
        <v>0</v>
      </c>
      <c r="AA78" s="47">
        <f t="shared" ref="AA78:AA81" si="71">Y78+Z78</f>
        <v>0</v>
      </c>
    </row>
    <row r="79" spans="1:27" x14ac:dyDescent="0.45">
      <c r="A79" s="21" t="s">
        <v>40</v>
      </c>
      <c r="B79" s="22">
        <v>11000</v>
      </c>
      <c r="C79" s="22">
        <v>0</v>
      </c>
      <c r="D79" s="42">
        <v>90</v>
      </c>
      <c r="E79" s="56"/>
      <c r="F79" s="44">
        <f t="shared" si="17"/>
        <v>0</v>
      </c>
      <c r="G79" s="44">
        <f t="shared" si="29"/>
        <v>0</v>
      </c>
      <c r="H79" s="45">
        <f t="shared" si="22"/>
        <v>0</v>
      </c>
      <c r="I79" s="45">
        <f t="shared" si="68"/>
        <v>0</v>
      </c>
      <c r="J79" s="45">
        <f t="shared" si="69"/>
        <v>0</v>
      </c>
      <c r="K79" s="43"/>
      <c r="L79" s="44">
        <f t="shared" si="23"/>
        <v>0</v>
      </c>
      <c r="M79" s="44">
        <f t="shared" si="24"/>
        <v>0</v>
      </c>
      <c r="N79" s="45">
        <f t="shared" si="25"/>
        <v>0</v>
      </c>
      <c r="O79" s="45">
        <f t="shared" si="26"/>
        <v>0</v>
      </c>
      <c r="P79" s="45">
        <f>N79+O79</f>
        <v>0</v>
      </c>
      <c r="Q79" s="56"/>
      <c r="R79" s="115">
        <f t="shared" si="14"/>
        <v>0</v>
      </c>
      <c r="S79" s="116">
        <f t="shared" si="20"/>
        <v>0</v>
      </c>
      <c r="T79" s="46">
        <f t="shared" si="15"/>
        <v>0</v>
      </c>
      <c r="U79" s="46">
        <f t="shared" si="27"/>
        <v>0</v>
      </c>
      <c r="V79" s="46">
        <f t="shared" si="70"/>
        <v>0</v>
      </c>
      <c r="W79" s="47">
        <f>Q79+K79+E79</f>
        <v>0</v>
      </c>
      <c r="X79" s="47">
        <f t="shared" si="59"/>
        <v>0</v>
      </c>
      <c r="Y79" s="47">
        <f t="shared" si="59"/>
        <v>0</v>
      </c>
      <c r="Z79" s="47">
        <f t="shared" si="59"/>
        <v>0</v>
      </c>
      <c r="AA79" s="47">
        <f t="shared" si="71"/>
        <v>0</v>
      </c>
    </row>
    <row r="80" spans="1:27" x14ac:dyDescent="0.45">
      <c r="A80" s="21" t="s">
        <v>41</v>
      </c>
      <c r="B80" s="22">
        <v>11000</v>
      </c>
      <c r="C80" s="22">
        <v>0</v>
      </c>
      <c r="D80" s="42">
        <v>95</v>
      </c>
      <c r="E80" s="56"/>
      <c r="F80" s="44">
        <f t="shared" si="17"/>
        <v>0</v>
      </c>
      <c r="G80" s="44">
        <f t="shared" si="29"/>
        <v>0</v>
      </c>
      <c r="H80" s="45">
        <f t="shared" si="22"/>
        <v>0</v>
      </c>
      <c r="I80" s="45">
        <f t="shared" si="68"/>
        <v>0</v>
      </c>
      <c r="J80" s="45">
        <f t="shared" si="69"/>
        <v>0</v>
      </c>
      <c r="K80" s="43"/>
      <c r="L80" s="44">
        <f t="shared" si="23"/>
        <v>0</v>
      </c>
      <c r="M80" s="44">
        <f t="shared" si="24"/>
        <v>0</v>
      </c>
      <c r="N80" s="45">
        <f t="shared" si="25"/>
        <v>0</v>
      </c>
      <c r="O80" s="45">
        <f t="shared" si="26"/>
        <v>0</v>
      </c>
      <c r="P80" s="45">
        <f>N80+O80</f>
        <v>0</v>
      </c>
      <c r="Q80" s="56"/>
      <c r="R80" s="115">
        <f t="shared" ref="R80:R93" si="72">SUM(Q80*D80/100)</f>
        <v>0</v>
      </c>
      <c r="S80" s="116">
        <f t="shared" si="20"/>
        <v>0</v>
      </c>
      <c r="T80" s="46">
        <f t="shared" si="15"/>
        <v>0</v>
      </c>
      <c r="U80" s="46">
        <f t="shared" si="27"/>
        <v>0</v>
      </c>
      <c r="V80" s="46">
        <f t="shared" si="70"/>
        <v>0</v>
      </c>
      <c r="W80" s="47">
        <f>Q80+K80+E80</f>
        <v>0</v>
      </c>
      <c r="X80" s="47">
        <f t="shared" si="59"/>
        <v>0</v>
      </c>
      <c r="Y80" s="47">
        <f t="shared" si="59"/>
        <v>0</v>
      </c>
      <c r="Z80" s="47">
        <f t="shared" si="59"/>
        <v>0</v>
      </c>
      <c r="AA80" s="47">
        <f t="shared" si="71"/>
        <v>0</v>
      </c>
    </row>
    <row r="81" spans="1:27" ht="19.5" thickBot="1" x14ac:dyDescent="0.5">
      <c r="A81" s="30" t="s">
        <v>42</v>
      </c>
      <c r="B81" s="117">
        <v>11000</v>
      </c>
      <c r="C81" s="117">
        <v>0</v>
      </c>
      <c r="D81" s="118">
        <v>95</v>
      </c>
      <c r="E81" s="119"/>
      <c r="F81" s="120">
        <f t="shared" si="17"/>
        <v>0</v>
      </c>
      <c r="G81" s="120">
        <f t="shared" si="29"/>
        <v>0</v>
      </c>
      <c r="H81" s="121">
        <f t="shared" si="22"/>
        <v>0</v>
      </c>
      <c r="I81" s="121">
        <f t="shared" si="68"/>
        <v>0</v>
      </c>
      <c r="J81" s="121">
        <f t="shared" si="69"/>
        <v>0</v>
      </c>
      <c r="K81" s="122"/>
      <c r="L81" s="120">
        <f t="shared" si="23"/>
        <v>0</v>
      </c>
      <c r="M81" s="120">
        <f t="shared" si="24"/>
        <v>0</v>
      </c>
      <c r="N81" s="121">
        <f t="shared" si="25"/>
        <v>0</v>
      </c>
      <c r="O81" s="121">
        <f t="shared" si="26"/>
        <v>0</v>
      </c>
      <c r="P81" s="121">
        <f>N81+O81</f>
        <v>0</v>
      </c>
      <c r="Q81" s="119"/>
      <c r="R81" s="123">
        <f t="shared" si="72"/>
        <v>0</v>
      </c>
      <c r="S81" s="124">
        <f t="shared" si="20"/>
        <v>0</v>
      </c>
      <c r="T81" s="125">
        <f t="shared" ref="T81:T93" si="73">+S81*B81</f>
        <v>0</v>
      </c>
      <c r="U81" s="125">
        <f t="shared" si="27"/>
        <v>0</v>
      </c>
      <c r="V81" s="125">
        <f t="shared" si="70"/>
        <v>0</v>
      </c>
      <c r="W81" s="126">
        <f>Q81+K81+E81</f>
        <v>0</v>
      </c>
      <c r="X81" s="126">
        <f t="shared" si="59"/>
        <v>0</v>
      </c>
      <c r="Y81" s="126">
        <f t="shared" si="59"/>
        <v>0</v>
      </c>
      <c r="Z81" s="126">
        <f t="shared" si="59"/>
        <v>0</v>
      </c>
      <c r="AA81" s="126">
        <f t="shared" si="71"/>
        <v>0</v>
      </c>
    </row>
    <row r="82" spans="1:27" x14ac:dyDescent="0.45">
      <c r="A82" s="35" t="s">
        <v>82</v>
      </c>
      <c r="B82" s="143"/>
      <c r="C82" s="143"/>
      <c r="D82" s="144"/>
      <c r="E82" s="145"/>
      <c r="F82" s="129"/>
      <c r="G82" s="129"/>
      <c r="H82" s="130"/>
      <c r="I82" s="146"/>
      <c r="J82" s="146"/>
      <c r="K82" s="145"/>
      <c r="L82" s="129"/>
      <c r="M82" s="129"/>
      <c r="N82" s="130">
        <f t="shared" si="25"/>
        <v>0</v>
      </c>
      <c r="O82" s="130">
        <f t="shared" si="26"/>
        <v>0</v>
      </c>
      <c r="P82" s="146"/>
      <c r="Q82" s="147"/>
      <c r="R82" s="108"/>
      <c r="S82" s="132"/>
      <c r="T82" s="109"/>
      <c r="U82" s="109">
        <f t="shared" si="27"/>
        <v>0</v>
      </c>
      <c r="V82" s="148"/>
      <c r="W82" s="149"/>
      <c r="X82" s="133">
        <f t="shared" si="59"/>
        <v>0</v>
      </c>
      <c r="Y82" s="149"/>
      <c r="Z82" s="149"/>
      <c r="AA82" s="149"/>
    </row>
    <row r="83" spans="1:27" x14ac:dyDescent="0.45">
      <c r="A83" s="21" t="s">
        <v>67</v>
      </c>
      <c r="B83" s="22">
        <v>11000</v>
      </c>
      <c r="C83" s="22">
        <v>0</v>
      </c>
      <c r="D83" s="42">
        <v>80</v>
      </c>
      <c r="E83" s="141"/>
      <c r="F83" s="44">
        <f t="shared" si="17"/>
        <v>0</v>
      </c>
      <c r="G83" s="44">
        <f t="shared" ref="G83:G93" si="74">ROUNDUP(F83,0)</f>
        <v>0</v>
      </c>
      <c r="H83" s="45">
        <f t="shared" ref="H83:H92" si="75">G83*B83</f>
        <v>0</v>
      </c>
      <c r="I83" s="45">
        <f>E83*C83</f>
        <v>0</v>
      </c>
      <c r="J83" s="45">
        <f>H83+I83</f>
        <v>0</v>
      </c>
      <c r="K83" s="142"/>
      <c r="L83" s="114">
        <f t="shared" ref="L83:L93" si="76">SUM(K83*B83/100)</f>
        <v>0</v>
      </c>
      <c r="M83" s="114">
        <f t="shared" ref="M83:M93" si="77">ROUNDUP(L83,0)</f>
        <v>0</v>
      </c>
      <c r="N83" s="111">
        <f t="shared" ref="N83:N93" si="78">K83*7000</f>
        <v>0</v>
      </c>
      <c r="O83" s="111">
        <f t="shared" ref="O83:O93" si="79">M83*C83</f>
        <v>0</v>
      </c>
      <c r="P83" s="111">
        <f>N83+O83</f>
        <v>0</v>
      </c>
      <c r="Q83" s="112"/>
      <c r="R83" s="113">
        <f t="shared" si="72"/>
        <v>0</v>
      </c>
      <c r="S83" s="114">
        <f t="shared" ref="S83:S93" si="80">ROUNDUP(R83,0)</f>
        <v>0</v>
      </c>
      <c r="T83" s="111">
        <f t="shared" si="73"/>
        <v>0</v>
      </c>
      <c r="U83" s="111">
        <f t="shared" ref="U83:U93" si="81">+S83*C83</f>
        <v>0</v>
      </c>
      <c r="V83" s="111">
        <f>T83+U83</f>
        <v>0</v>
      </c>
      <c r="W83" s="47">
        <f>Q83+K83+E83</f>
        <v>0</v>
      </c>
      <c r="X83" s="47">
        <f t="shared" si="59"/>
        <v>0</v>
      </c>
      <c r="Y83" s="47">
        <f t="shared" si="59"/>
        <v>0</v>
      </c>
      <c r="Z83" s="47">
        <f t="shared" si="59"/>
        <v>0</v>
      </c>
      <c r="AA83" s="47">
        <f>Y83+Z83</f>
        <v>0</v>
      </c>
    </row>
    <row r="84" spans="1:27" x14ac:dyDescent="0.45">
      <c r="A84" s="21" t="s">
        <v>39</v>
      </c>
      <c r="B84" s="22">
        <v>11000</v>
      </c>
      <c r="C84" s="22">
        <v>0</v>
      </c>
      <c r="D84" s="42">
        <v>80</v>
      </c>
      <c r="E84" s="141"/>
      <c r="F84" s="44">
        <f t="shared" si="17"/>
        <v>0</v>
      </c>
      <c r="G84" s="44">
        <f t="shared" si="74"/>
        <v>0</v>
      </c>
      <c r="H84" s="45">
        <f t="shared" si="75"/>
        <v>0</v>
      </c>
      <c r="I84" s="45">
        <f t="shared" ref="I84:I87" si="82">E84*C84</f>
        <v>0</v>
      </c>
      <c r="J84" s="45">
        <f t="shared" ref="J84:J87" si="83">H84+I84</f>
        <v>0</v>
      </c>
      <c r="K84" s="141"/>
      <c r="L84" s="44">
        <f t="shared" si="76"/>
        <v>0</v>
      </c>
      <c r="M84" s="44">
        <f t="shared" si="77"/>
        <v>0</v>
      </c>
      <c r="N84" s="45">
        <f t="shared" si="78"/>
        <v>0</v>
      </c>
      <c r="O84" s="45">
        <f t="shared" si="79"/>
        <v>0</v>
      </c>
      <c r="P84" s="45">
        <f>N84+O84</f>
        <v>0</v>
      </c>
      <c r="Q84" s="56"/>
      <c r="R84" s="115">
        <f t="shared" si="72"/>
        <v>0</v>
      </c>
      <c r="S84" s="116">
        <f t="shared" si="80"/>
        <v>0</v>
      </c>
      <c r="T84" s="46">
        <f t="shared" si="73"/>
        <v>0</v>
      </c>
      <c r="U84" s="46">
        <f t="shared" si="81"/>
        <v>0</v>
      </c>
      <c r="V84" s="46">
        <f t="shared" ref="V84:V87" si="84">T84+U84</f>
        <v>0</v>
      </c>
      <c r="W84" s="47">
        <f>Q84+K84+E84</f>
        <v>0</v>
      </c>
      <c r="X84" s="47">
        <f t="shared" si="59"/>
        <v>0</v>
      </c>
      <c r="Y84" s="47">
        <f t="shared" si="59"/>
        <v>0</v>
      </c>
      <c r="Z84" s="47">
        <f t="shared" si="59"/>
        <v>0</v>
      </c>
      <c r="AA84" s="47">
        <f t="shared" ref="AA84:AA87" si="85">Y84+Z84</f>
        <v>0</v>
      </c>
    </row>
    <row r="85" spans="1:27" x14ac:dyDescent="0.45">
      <c r="A85" s="21" t="s">
        <v>40</v>
      </c>
      <c r="B85" s="22">
        <v>11000</v>
      </c>
      <c r="C85" s="22">
        <v>0</v>
      </c>
      <c r="D85" s="42">
        <v>90</v>
      </c>
      <c r="E85" s="141"/>
      <c r="F85" s="44">
        <f t="shared" si="17"/>
        <v>0</v>
      </c>
      <c r="G85" s="44">
        <f t="shared" si="74"/>
        <v>0</v>
      </c>
      <c r="H85" s="45">
        <f t="shared" si="75"/>
        <v>0</v>
      </c>
      <c r="I85" s="45">
        <f t="shared" si="82"/>
        <v>0</v>
      </c>
      <c r="J85" s="45">
        <f t="shared" si="83"/>
        <v>0</v>
      </c>
      <c r="K85" s="141"/>
      <c r="L85" s="44">
        <f t="shared" si="76"/>
        <v>0</v>
      </c>
      <c r="M85" s="44">
        <f t="shared" si="77"/>
        <v>0</v>
      </c>
      <c r="N85" s="45">
        <f t="shared" si="78"/>
        <v>0</v>
      </c>
      <c r="O85" s="45">
        <f t="shared" si="79"/>
        <v>0</v>
      </c>
      <c r="P85" s="45">
        <f>N85+O85</f>
        <v>0</v>
      </c>
      <c r="Q85" s="56"/>
      <c r="R85" s="115">
        <f t="shared" si="72"/>
        <v>0</v>
      </c>
      <c r="S85" s="116">
        <f t="shared" si="80"/>
        <v>0</v>
      </c>
      <c r="T85" s="46">
        <f t="shared" si="73"/>
        <v>0</v>
      </c>
      <c r="U85" s="46">
        <f t="shared" si="81"/>
        <v>0</v>
      </c>
      <c r="V85" s="46">
        <f t="shared" si="84"/>
        <v>0</v>
      </c>
      <c r="W85" s="47">
        <f>Q85+K85+E85</f>
        <v>0</v>
      </c>
      <c r="X85" s="47">
        <f t="shared" si="59"/>
        <v>0</v>
      </c>
      <c r="Y85" s="47">
        <f t="shared" si="59"/>
        <v>0</v>
      </c>
      <c r="Z85" s="47">
        <f t="shared" si="59"/>
        <v>0</v>
      </c>
      <c r="AA85" s="47">
        <f t="shared" si="85"/>
        <v>0</v>
      </c>
    </row>
    <row r="86" spans="1:27" x14ac:dyDescent="0.45">
      <c r="A86" s="21" t="s">
        <v>41</v>
      </c>
      <c r="B86" s="22">
        <v>11000</v>
      </c>
      <c r="C86" s="22">
        <v>0</v>
      </c>
      <c r="D86" s="42">
        <v>95</v>
      </c>
      <c r="E86" s="141"/>
      <c r="F86" s="44">
        <f t="shared" si="17"/>
        <v>0</v>
      </c>
      <c r="G86" s="44">
        <f t="shared" si="74"/>
        <v>0</v>
      </c>
      <c r="H86" s="45">
        <f t="shared" si="75"/>
        <v>0</v>
      </c>
      <c r="I86" s="45">
        <f t="shared" si="82"/>
        <v>0</v>
      </c>
      <c r="J86" s="45">
        <f t="shared" si="83"/>
        <v>0</v>
      </c>
      <c r="K86" s="141"/>
      <c r="L86" s="44">
        <f t="shared" si="76"/>
        <v>0</v>
      </c>
      <c r="M86" s="44">
        <f t="shared" si="77"/>
        <v>0</v>
      </c>
      <c r="N86" s="45">
        <f t="shared" si="78"/>
        <v>0</v>
      </c>
      <c r="O86" s="45">
        <f t="shared" si="79"/>
        <v>0</v>
      </c>
      <c r="P86" s="45">
        <f>N86+O86</f>
        <v>0</v>
      </c>
      <c r="Q86" s="56"/>
      <c r="R86" s="115">
        <f t="shared" si="72"/>
        <v>0</v>
      </c>
      <c r="S86" s="116">
        <f t="shared" si="80"/>
        <v>0</v>
      </c>
      <c r="T86" s="46">
        <f t="shared" si="73"/>
        <v>0</v>
      </c>
      <c r="U86" s="46">
        <f t="shared" si="81"/>
        <v>0</v>
      </c>
      <c r="V86" s="46">
        <f t="shared" si="84"/>
        <v>0</v>
      </c>
      <c r="W86" s="47">
        <f>Q86+K86+E86</f>
        <v>0</v>
      </c>
      <c r="X86" s="47">
        <f t="shared" si="59"/>
        <v>0</v>
      </c>
      <c r="Y86" s="47">
        <f t="shared" si="59"/>
        <v>0</v>
      </c>
      <c r="Z86" s="47">
        <f t="shared" si="59"/>
        <v>0</v>
      </c>
      <c r="AA86" s="47">
        <f t="shared" si="85"/>
        <v>0</v>
      </c>
    </row>
    <row r="87" spans="1:27" ht="19.5" thickBot="1" x14ac:dyDescent="0.5">
      <c r="A87" s="30" t="s">
        <v>42</v>
      </c>
      <c r="B87" s="117">
        <v>11000</v>
      </c>
      <c r="C87" s="117">
        <v>0</v>
      </c>
      <c r="D87" s="118">
        <v>95</v>
      </c>
      <c r="E87" s="119"/>
      <c r="F87" s="120">
        <f t="shared" si="17"/>
        <v>0</v>
      </c>
      <c r="G87" s="120">
        <f t="shared" si="74"/>
        <v>0</v>
      </c>
      <c r="H87" s="121">
        <f t="shared" si="75"/>
        <v>0</v>
      </c>
      <c r="I87" s="121">
        <f t="shared" si="82"/>
        <v>0</v>
      </c>
      <c r="J87" s="121">
        <f t="shared" si="83"/>
        <v>0</v>
      </c>
      <c r="K87" s="122"/>
      <c r="L87" s="120">
        <f t="shared" si="76"/>
        <v>0</v>
      </c>
      <c r="M87" s="120">
        <f t="shared" si="77"/>
        <v>0</v>
      </c>
      <c r="N87" s="121">
        <f t="shared" si="78"/>
        <v>0</v>
      </c>
      <c r="O87" s="121">
        <f t="shared" si="79"/>
        <v>0</v>
      </c>
      <c r="P87" s="121">
        <f>N87+O87</f>
        <v>0</v>
      </c>
      <c r="Q87" s="119"/>
      <c r="R87" s="123">
        <f t="shared" si="72"/>
        <v>0</v>
      </c>
      <c r="S87" s="124">
        <f t="shared" si="80"/>
        <v>0</v>
      </c>
      <c r="T87" s="125">
        <f t="shared" si="73"/>
        <v>0</v>
      </c>
      <c r="U87" s="125">
        <f t="shared" si="81"/>
        <v>0</v>
      </c>
      <c r="V87" s="125">
        <f t="shared" si="84"/>
        <v>0</v>
      </c>
      <c r="W87" s="126">
        <f>Q87+K87+E87</f>
        <v>0</v>
      </c>
      <c r="X87" s="126">
        <f t="shared" si="59"/>
        <v>0</v>
      </c>
      <c r="Y87" s="126">
        <f t="shared" si="59"/>
        <v>0</v>
      </c>
      <c r="Z87" s="126">
        <f t="shared" si="59"/>
        <v>0</v>
      </c>
      <c r="AA87" s="126">
        <f t="shared" si="85"/>
        <v>0</v>
      </c>
    </row>
    <row r="88" spans="1:27" x14ac:dyDescent="0.45">
      <c r="A88" s="35" t="s">
        <v>83</v>
      </c>
      <c r="B88" s="143"/>
      <c r="C88" s="143"/>
      <c r="D88" s="144"/>
      <c r="E88" s="145"/>
      <c r="F88" s="129"/>
      <c r="G88" s="129"/>
      <c r="H88" s="130"/>
      <c r="I88" s="146"/>
      <c r="J88" s="146"/>
      <c r="K88" s="145"/>
      <c r="L88" s="129"/>
      <c r="M88" s="129"/>
      <c r="N88" s="130">
        <f t="shared" si="78"/>
        <v>0</v>
      </c>
      <c r="O88" s="130">
        <f t="shared" si="79"/>
        <v>0</v>
      </c>
      <c r="P88" s="146"/>
      <c r="Q88" s="147"/>
      <c r="R88" s="108"/>
      <c r="S88" s="132"/>
      <c r="T88" s="109"/>
      <c r="U88" s="109">
        <f t="shared" si="81"/>
        <v>0</v>
      </c>
      <c r="V88" s="148"/>
      <c r="W88" s="149"/>
      <c r="X88" s="133">
        <f t="shared" si="59"/>
        <v>0</v>
      </c>
      <c r="Y88" s="149"/>
      <c r="Z88" s="149"/>
      <c r="AA88" s="149"/>
    </row>
    <row r="89" spans="1:27" x14ac:dyDescent="0.45">
      <c r="A89" s="21" t="s">
        <v>67</v>
      </c>
      <c r="B89" s="22">
        <v>11000</v>
      </c>
      <c r="C89" s="22">
        <v>0</v>
      </c>
      <c r="D89" s="42">
        <v>80</v>
      </c>
      <c r="E89" s="141"/>
      <c r="F89" s="44">
        <f t="shared" si="17"/>
        <v>0</v>
      </c>
      <c r="G89" s="44">
        <f t="shared" si="74"/>
        <v>0</v>
      </c>
      <c r="H89" s="45">
        <f t="shared" si="75"/>
        <v>0</v>
      </c>
      <c r="I89" s="45">
        <f>E89*C89</f>
        <v>0</v>
      </c>
      <c r="J89" s="45">
        <f>H89+I89</f>
        <v>0</v>
      </c>
      <c r="K89" s="142"/>
      <c r="L89" s="114">
        <f t="shared" si="76"/>
        <v>0</v>
      </c>
      <c r="M89" s="114">
        <f t="shared" si="77"/>
        <v>0</v>
      </c>
      <c r="N89" s="111">
        <f t="shared" si="78"/>
        <v>0</v>
      </c>
      <c r="O89" s="111">
        <f t="shared" si="79"/>
        <v>0</v>
      </c>
      <c r="P89" s="111">
        <f>N89+O89</f>
        <v>0</v>
      </c>
      <c r="Q89" s="112"/>
      <c r="R89" s="113">
        <f t="shared" si="72"/>
        <v>0</v>
      </c>
      <c r="S89" s="114">
        <f t="shared" si="80"/>
        <v>0</v>
      </c>
      <c r="T89" s="111">
        <f t="shared" si="73"/>
        <v>0</v>
      </c>
      <c r="U89" s="111">
        <f t="shared" si="81"/>
        <v>0</v>
      </c>
      <c r="V89" s="111">
        <f>T89+U89</f>
        <v>0</v>
      </c>
      <c r="W89" s="47">
        <f>Q89+K89+E89</f>
        <v>0</v>
      </c>
      <c r="X89" s="47">
        <f t="shared" si="59"/>
        <v>0</v>
      </c>
      <c r="Y89" s="47">
        <f t="shared" si="59"/>
        <v>0</v>
      </c>
      <c r="Z89" s="47">
        <f t="shared" si="59"/>
        <v>0</v>
      </c>
      <c r="AA89" s="47">
        <f>Y89+Z89</f>
        <v>0</v>
      </c>
    </row>
    <row r="90" spans="1:27" x14ac:dyDescent="0.45">
      <c r="A90" s="21" t="s">
        <v>39</v>
      </c>
      <c r="B90" s="22">
        <v>11000</v>
      </c>
      <c r="C90" s="22">
        <v>0</v>
      </c>
      <c r="D90" s="42">
        <v>80</v>
      </c>
      <c r="E90" s="141"/>
      <c r="F90" s="44">
        <f t="shared" si="17"/>
        <v>0</v>
      </c>
      <c r="G90" s="44">
        <f t="shared" si="74"/>
        <v>0</v>
      </c>
      <c r="H90" s="45">
        <f t="shared" si="75"/>
        <v>0</v>
      </c>
      <c r="I90" s="45">
        <f t="shared" ref="I90:I93" si="86">E90*C90</f>
        <v>0</v>
      </c>
      <c r="J90" s="45">
        <f t="shared" ref="J90:J93" si="87">H90+I90</f>
        <v>0</v>
      </c>
      <c r="K90" s="141"/>
      <c r="L90" s="44">
        <f t="shared" si="76"/>
        <v>0</v>
      </c>
      <c r="M90" s="44">
        <f t="shared" si="77"/>
        <v>0</v>
      </c>
      <c r="N90" s="45">
        <f t="shared" si="78"/>
        <v>0</v>
      </c>
      <c r="O90" s="45">
        <f t="shared" si="79"/>
        <v>0</v>
      </c>
      <c r="P90" s="45">
        <f>N90+O90</f>
        <v>0</v>
      </c>
      <c r="Q90" s="56"/>
      <c r="R90" s="115">
        <f t="shared" si="72"/>
        <v>0</v>
      </c>
      <c r="S90" s="116">
        <f t="shared" si="80"/>
        <v>0</v>
      </c>
      <c r="T90" s="46">
        <f t="shared" si="73"/>
        <v>0</v>
      </c>
      <c r="U90" s="46">
        <f t="shared" si="81"/>
        <v>0</v>
      </c>
      <c r="V90" s="46">
        <f t="shared" ref="V90:V93" si="88">T90+U90</f>
        <v>0</v>
      </c>
      <c r="W90" s="47">
        <f>Q90+K90+E90</f>
        <v>0</v>
      </c>
      <c r="X90" s="47">
        <f t="shared" si="59"/>
        <v>0</v>
      </c>
      <c r="Y90" s="47">
        <f t="shared" si="59"/>
        <v>0</v>
      </c>
      <c r="Z90" s="47">
        <f t="shared" si="59"/>
        <v>0</v>
      </c>
      <c r="AA90" s="47">
        <f t="shared" ref="AA90:AA93" si="89">Y90+Z90</f>
        <v>0</v>
      </c>
    </row>
    <row r="91" spans="1:27" x14ac:dyDescent="0.45">
      <c r="A91" s="21" t="s">
        <v>40</v>
      </c>
      <c r="B91" s="22">
        <v>11000</v>
      </c>
      <c r="C91" s="22">
        <v>0</v>
      </c>
      <c r="D91" s="42">
        <v>90</v>
      </c>
      <c r="E91" s="141"/>
      <c r="F91" s="44">
        <f t="shared" si="17"/>
        <v>0</v>
      </c>
      <c r="G91" s="44">
        <f t="shared" si="74"/>
        <v>0</v>
      </c>
      <c r="H91" s="45">
        <f t="shared" si="75"/>
        <v>0</v>
      </c>
      <c r="I91" s="45">
        <f t="shared" si="86"/>
        <v>0</v>
      </c>
      <c r="J91" s="45">
        <f t="shared" si="87"/>
        <v>0</v>
      </c>
      <c r="K91" s="141"/>
      <c r="L91" s="44">
        <f t="shared" si="76"/>
        <v>0</v>
      </c>
      <c r="M91" s="44">
        <f t="shared" si="77"/>
        <v>0</v>
      </c>
      <c r="N91" s="45">
        <f t="shared" si="78"/>
        <v>0</v>
      </c>
      <c r="O91" s="45">
        <f t="shared" si="79"/>
        <v>0</v>
      </c>
      <c r="P91" s="45">
        <f>N91+O91</f>
        <v>0</v>
      </c>
      <c r="Q91" s="56"/>
      <c r="R91" s="115">
        <f t="shared" si="72"/>
        <v>0</v>
      </c>
      <c r="S91" s="116">
        <f t="shared" si="80"/>
        <v>0</v>
      </c>
      <c r="T91" s="46">
        <f t="shared" si="73"/>
        <v>0</v>
      </c>
      <c r="U91" s="46">
        <f t="shared" si="81"/>
        <v>0</v>
      </c>
      <c r="V91" s="46">
        <f t="shared" si="88"/>
        <v>0</v>
      </c>
      <c r="W91" s="47">
        <f>Q91+K91+E91</f>
        <v>0</v>
      </c>
      <c r="X91" s="47">
        <f t="shared" si="59"/>
        <v>0</v>
      </c>
      <c r="Y91" s="47">
        <f t="shared" si="59"/>
        <v>0</v>
      </c>
      <c r="Z91" s="47">
        <f t="shared" si="59"/>
        <v>0</v>
      </c>
      <c r="AA91" s="47">
        <f t="shared" si="89"/>
        <v>0</v>
      </c>
    </row>
    <row r="92" spans="1:27" x14ac:dyDescent="0.45">
      <c r="A92" s="21" t="s">
        <v>41</v>
      </c>
      <c r="B92" s="22">
        <v>11000</v>
      </c>
      <c r="C92" s="22">
        <v>0</v>
      </c>
      <c r="D92" s="42">
        <v>95</v>
      </c>
      <c r="E92" s="141"/>
      <c r="F92" s="44">
        <f t="shared" si="17"/>
        <v>0</v>
      </c>
      <c r="G92" s="44">
        <f t="shared" si="74"/>
        <v>0</v>
      </c>
      <c r="H92" s="45">
        <f t="shared" si="75"/>
        <v>0</v>
      </c>
      <c r="I92" s="45">
        <f t="shared" si="86"/>
        <v>0</v>
      </c>
      <c r="J92" s="45">
        <f t="shared" si="87"/>
        <v>0</v>
      </c>
      <c r="K92" s="141"/>
      <c r="L92" s="44">
        <f t="shared" si="76"/>
        <v>0</v>
      </c>
      <c r="M92" s="44">
        <f t="shared" si="77"/>
        <v>0</v>
      </c>
      <c r="N92" s="45">
        <f t="shared" si="78"/>
        <v>0</v>
      </c>
      <c r="O92" s="45">
        <f t="shared" si="79"/>
        <v>0</v>
      </c>
      <c r="P92" s="45">
        <f>N92+O92</f>
        <v>0</v>
      </c>
      <c r="Q92" s="56"/>
      <c r="R92" s="115">
        <f t="shared" si="72"/>
        <v>0</v>
      </c>
      <c r="S92" s="116">
        <f t="shared" si="80"/>
        <v>0</v>
      </c>
      <c r="T92" s="46">
        <f t="shared" si="73"/>
        <v>0</v>
      </c>
      <c r="U92" s="46">
        <f t="shared" si="81"/>
        <v>0</v>
      </c>
      <c r="V92" s="46">
        <f t="shared" si="88"/>
        <v>0</v>
      </c>
      <c r="W92" s="47">
        <f>Q92+K92+E92</f>
        <v>0</v>
      </c>
      <c r="X92" s="47">
        <f t="shared" si="59"/>
        <v>0</v>
      </c>
      <c r="Y92" s="47">
        <f t="shared" si="59"/>
        <v>0</v>
      </c>
      <c r="Z92" s="47">
        <f t="shared" si="59"/>
        <v>0</v>
      </c>
      <c r="AA92" s="47">
        <f t="shared" si="89"/>
        <v>0</v>
      </c>
    </row>
    <row r="93" spans="1:27" ht="19.5" thickBot="1" x14ac:dyDescent="0.5">
      <c r="A93" s="30" t="s">
        <v>42</v>
      </c>
      <c r="B93" s="117">
        <v>11000</v>
      </c>
      <c r="C93" s="117">
        <v>0</v>
      </c>
      <c r="D93" s="118">
        <v>95</v>
      </c>
      <c r="E93" s="150"/>
      <c r="F93" s="120">
        <f t="shared" ref="F93" si="90">SUM(E93*D93/100)</f>
        <v>0</v>
      </c>
      <c r="G93" s="120">
        <f t="shared" si="74"/>
        <v>0</v>
      </c>
      <c r="H93" s="121">
        <f t="shared" ref="H93" si="91">E93*B93</f>
        <v>0</v>
      </c>
      <c r="I93" s="121">
        <f t="shared" si="86"/>
        <v>0</v>
      </c>
      <c r="J93" s="121">
        <f t="shared" si="87"/>
        <v>0</v>
      </c>
      <c r="K93" s="150"/>
      <c r="L93" s="120">
        <f t="shared" si="76"/>
        <v>0</v>
      </c>
      <c r="M93" s="120">
        <f t="shared" si="77"/>
        <v>0</v>
      </c>
      <c r="N93" s="121">
        <f t="shared" si="78"/>
        <v>0</v>
      </c>
      <c r="O93" s="121">
        <f t="shared" si="79"/>
        <v>0</v>
      </c>
      <c r="P93" s="121">
        <f>N93+O93</f>
        <v>0</v>
      </c>
      <c r="Q93" s="119"/>
      <c r="R93" s="123">
        <f t="shared" si="72"/>
        <v>0</v>
      </c>
      <c r="S93" s="124">
        <f t="shared" si="80"/>
        <v>0</v>
      </c>
      <c r="T93" s="125">
        <f t="shared" si="73"/>
        <v>0</v>
      </c>
      <c r="U93" s="125">
        <f t="shared" si="81"/>
        <v>0</v>
      </c>
      <c r="V93" s="125">
        <f t="shared" si="88"/>
        <v>0</v>
      </c>
      <c r="W93" s="126">
        <f>Q93+K93+E93</f>
        <v>0</v>
      </c>
      <c r="X93" s="126">
        <f t="shared" si="59"/>
        <v>0</v>
      </c>
      <c r="Y93" s="126">
        <f t="shared" si="59"/>
        <v>0</v>
      </c>
      <c r="Z93" s="126">
        <f t="shared" si="59"/>
        <v>0</v>
      </c>
      <c r="AA93" s="126">
        <f t="shared" si="89"/>
        <v>0</v>
      </c>
    </row>
    <row r="99" spans="1:2" ht="24" x14ac:dyDescent="0.55000000000000004">
      <c r="A99" s="73"/>
      <c r="B99" s="74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6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20565-DEF0-4515-A50A-0B89C7D67DE9}">
  <sheetPr>
    <tabColor theme="5" tint="0.79998168889431442"/>
    <pageSetUpPr fitToPage="1"/>
  </sheetPr>
  <dimension ref="A1:AB94"/>
  <sheetViews>
    <sheetView tabSelected="1" zoomScale="80" zoomScaleNormal="80" workbookViewId="0">
      <selection activeCell="H25" sqref="H25"/>
    </sheetView>
  </sheetViews>
  <sheetFormatPr defaultColWidth="9" defaultRowHeight="18.75" x14ac:dyDescent="0.45"/>
  <cols>
    <col min="1" max="1" width="23.75" style="1" bestFit="1" customWidth="1"/>
    <col min="2" max="2" width="9.25" style="1" customWidth="1"/>
    <col min="3" max="3" width="7" style="1" customWidth="1"/>
    <col min="4" max="5" width="12" style="1" customWidth="1"/>
    <col min="6" max="6" width="10" style="1" hidden="1" customWidth="1"/>
    <col min="7" max="7" width="10" style="1" customWidth="1"/>
    <col min="8" max="8" width="9.875" style="1" customWidth="1"/>
    <col min="9" max="9" width="10.25" style="1" customWidth="1"/>
    <col min="10" max="10" width="8" style="1" bestFit="1" customWidth="1"/>
    <col min="11" max="11" width="10.375" style="1" customWidth="1"/>
    <col min="12" max="12" width="10.375" style="1" hidden="1" customWidth="1"/>
    <col min="13" max="13" width="10" style="1" bestFit="1" customWidth="1"/>
    <col min="14" max="14" width="8" style="1" bestFit="1" customWidth="1"/>
    <col min="15" max="15" width="7.125" style="1" bestFit="1" customWidth="1"/>
    <col min="16" max="16" width="9.125" style="1" customWidth="1"/>
    <col min="17" max="17" width="10.75" style="4" customWidth="1"/>
    <col min="18" max="18" width="10" style="4" hidden="1" customWidth="1"/>
    <col min="19" max="19" width="10" style="4" customWidth="1"/>
    <col min="20" max="20" width="9.25" style="1" customWidth="1"/>
    <col min="21" max="21" width="7.75" style="1" customWidth="1"/>
    <col min="22" max="22" width="9" style="1" customWidth="1"/>
    <col min="23" max="23" width="0" style="1" hidden="1" customWidth="1"/>
    <col min="24" max="24" width="10.625" style="1" hidden="1" customWidth="1"/>
    <col min="25" max="27" width="11.625" style="1" customWidth="1"/>
    <col min="28" max="16384" width="9" style="1"/>
  </cols>
  <sheetData>
    <row r="1" spans="1:28" ht="24" x14ac:dyDescent="0.55000000000000004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 ht="24" x14ac:dyDescent="0.55000000000000004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8" x14ac:dyDescent="0.45">
      <c r="A3" s="2" t="s">
        <v>1</v>
      </c>
      <c r="B3" s="3"/>
      <c r="C3" s="3"/>
      <c r="D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7" t="s">
        <v>26</v>
      </c>
      <c r="B6" s="157" t="s">
        <v>27</v>
      </c>
      <c r="C6" s="157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58</v>
      </c>
      <c r="L6" s="154"/>
      <c r="M6" s="154"/>
      <c r="N6" s="154"/>
      <c r="O6" s="154"/>
      <c r="P6" s="154"/>
      <c r="Q6" s="154" t="s">
        <v>57</v>
      </c>
      <c r="R6" s="155"/>
      <c r="S6" s="155"/>
      <c r="T6" s="155"/>
      <c r="U6" s="155"/>
      <c r="V6" s="155"/>
      <c r="W6" s="155" t="s">
        <v>31</v>
      </c>
      <c r="X6" s="158"/>
      <c r="Y6" s="158"/>
      <c r="Z6" s="158"/>
      <c r="AA6" s="158"/>
    </row>
    <row r="7" spans="1:28" ht="34.5" x14ac:dyDescent="0.45">
      <c r="A7" s="157"/>
      <c r="B7" s="157"/>
      <c r="C7" s="157"/>
      <c r="D7" s="9" t="s">
        <v>32</v>
      </c>
      <c r="E7" s="10" t="s">
        <v>33</v>
      </c>
      <c r="F7" s="75" t="s">
        <v>59</v>
      </c>
      <c r="G7" s="11" t="s">
        <v>34</v>
      </c>
      <c r="H7" s="10" t="s">
        <v>35</v>
      </c>
      <c r="I7" s="10" t="s">
        <v>36</v>
      </c>
      <c r="J7" s="10" t="s">
        <v>31</v>
      </c>
      <c r="K7" s="10" t="s">
        <v>33</v>
      </c>
      <c r="L7" s="75" t="s">
        <v>60</v>
      </c>
      <c r="M7" s="11" t="s">
        <v>34</v>
      </c>
      <c r="N7" s="10" t="s">
        <v>35</v>
      </c>
      <c r="O7" s="10" t="s">
        <v>36</v>
      </c>
      <c r="P7" s="10" t="s">
        <v>31</v>
      </c>
      <c r="Q7" s="12" t="s">
        <v>33</v>
      </c>
      <c r="R7" s="75" t="s">
        <v>60</v>
      </c>
      <c r="S7" s="11" t="s">
        <v>34</v>
      </c>
      <c r="T7" s="10" t="s">
        <v>35</v>
      </c>
      <c r="U7" s="10" t="s">
        <v>36</v>
      </c>
      <c r="V7" s="10" t="s">
        <v>31</v>
      </c>
      <c r="W7" s="10" t="s">
        <v>33</v>
      </c>
      <c r="X7" s="11" t="s">
        <v>34</v>
      </c>
      <c r="Y7" s="10" t="s">
        <v>35</v>
      </c>
      <c r="Z7" s="10" t="s">
        <v>36</v>
      </c>
      <c r="AA7" s="10" t="s">
        <v>31</v>
      </c>
    </row>
    <row r="8" spans="1:28" x14ac:dyDescent="0.45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14"/>
      <c r="T8" s="13"/>
      <c r="U8" s="13"/>
      <c r="V8" s="13"/>
      <c r="W8" s="13"/>
      <c r="X8" s="13"/>
      <c r="Y8" s="13"/>
      <c r="Z8" s="13"/>
      <c r="AA8" s="13"/>
    </row>
    <row r="9" spans="1:28" ht="19.5" thickBot="1" x14ac:dyDescent="0.5">
      <c r="A9" s="15" t="s">
        <v>38</v>
      </c>
      <c r="B9" s="16">
        <v>12000</v>
      </c>
      <c r="C9" s="17">
        <v>0</v>
      </c>
      <c r="D9" s="17"/>
      <c r="E9" s="18">
        <f>SUM(E11:E15)</f>
        <v>0</v>
      </c>
      <c r="F9" s="18">
        <f>SUM(F11:F15)</f>
        <v>0</v>
      </c>
      <c r="G9" s="18">
        <f>SUM(G11:G15)</f>
        <v>0</v>
      </c>
      <c r="H9" s="18">
        <f t="shared" ref="H9:AA9" si="0">SUM(H11:H15)</f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/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</row>
    <row r="10" spans="1:28" ht="19.5" thickTop="1" x14ac:dyDescent="0.45">
      <c r="A10" s="19" t="s">
        <v>61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</row>
    <row r="11" spans="1:28" x14ac:dyDescent="0.45">
      <c r="A11" s="21" t="s">
        <v>62</v>
      </c>
      <c r="B11" s="22">
        <v>12000</v>
      </c>
      <c r="C11" s="23">
        <v>0</v>
      </c>
      <c r="D11" s="24">
        <v>80</v>
      </c>
      <c r="E11" s="25">
        <f>+E17+E24+E36+E42+E48+E30+E54+E60+E66+E72+E78+E84</f>
        <v>0</v>
      </c>
      <c r="F11" s="25">
        <f t="shared" ref="F11:G11" si="1">+F17+F24+F36+F42+F48+F30+F54+F60+F66+F72+F78+F84</f>
        <v>0</v>
      </c>
      <c r="G11" s="25">
        <f t="shared" si="1"/>
        <v>0</v>
      </c>
      <c r="H11" s="28">
        <f t="shared" ref="H11:I14" si="2">H17+H24+H30+H36+H42+H48+H54+H60+H66+H72+H78+H84</f>
        <v>0</v>
      </c>
      <c r="I11" s="28">
        <f t="shared" si="2"/>
        <v>0</v>
      </c>
      <c r="J11" s="28">
        <f>H11+I11</f>
        <v>0</v>
      </c>
      <c r="K11" s="25">
        <f>+K17+K24+K30+K36+K42+K48+K54+K60+K60+K66+K72+K78+K84</f>
        <v>0</v>
      </c>
      <c r="L11" s="25"/>
      <c r="M11" s="25">
        <f>SUM(K11*D11/100)</f>
        <v>0</v>
      </c>
      <c r="N11" s="28">
        <f t="shared" ref="N11:O14" si="3">N17+N24+N30+N36+N42+N48+N54+N60+N66+N72+N78+N84</f>
        <v>0</v>
      </c>
      <c r="O11" s="28">
        <f t="shared" si="3"/>
        <v>0</v>
      </c>
      <c r="P11" s="28">
        <f>N11+O11</f>
        <v>0</v>
      </c>
      <c r="Q11" s="25">
        <f>+Q17+Q24+Q30+Q36+Q42+Q48+Q54+Q60+Q66+Q72+Q78+Q84</f>
        <v>0</v>
      </c>
      <c r="R11" s="44">
        <f>SUM(Q11*D11/100)</f>
        <v>0</v>
      </c>
      <c r="S11" s="44"/>
      <c r="T11" s="29">
        <f t="shared" ref="T11:U14" si="4">T17+T24+T30+T36+T42+T48+T54+T60+T66+T72+T78+T84</f>
        <v>0</v>
      </c>
      <c r="U11" s="29">
        <f t="shared" si="4"/>
        <v>0</v>
      </c>
      <c r="V11" s="29">
        <f>T11+U11</f>
        <v>0</v>
      </c>
      <c r="W11" s="26">
        <f>Q11+K11+E11</f>
        <v>0</v>
      </c>
      <c r="X11" s="26">
        <f>SUM(W11*D11/100)</f>
        <v>0</v>
      </c>
      <c r="Y11" s="27">
        <f t="shared" ref="Y11:Z15" si="5">T11+N11+H11</f>
        <v>0</v>
      </c>
      <c r="Z11" s="27">
        <f t="shared" si="5"/>
        <v>0</v>
      </c>
      <c r="AA11" s="27">
        <f>Y11+Z11</f>
        <v>0</v>
      </c>
    </row>
    <row r="12" spans="1:28" x14ac:dyDescent="0.45">
      <c r="A12" s="21" t="s">
        <v>63</v>
      </c>
      <c r="B12" s="22">
        <v>12000</v>
      </c>
      <c r="C12" s="23">
        <v>0</v>
      </c>
      <c r="D12" s="24">
        <v>80</v>
      </c>
      <c r="E12" s="25">
        <f t="shared" ref="E12:G15" si="6">+E18+E25+E37+E43+E49+E31+E55+E61+E67+E73+E79+E85</f>
        <v>0</v>
      </c>
      <c r="F12" s="25">
        <f t="shared" si="6"/>
        <v>0</v>
      </c>
      <c r="G12" s="25">
        <f t="shared" si="6"/>
        <v>0</v>
      </c>
      <c r="H12" s="28">
        <f t="shared" si="2"/>
        <v>0</v>
      </c>
      <c r="I12" s="28">
        <f t="shared" si="2"/>
        <v>0</v>
      </c>
      <c r="J12" s="28">
        <f t="shared" ref="J12:J15" si="7">H12+I12</f>
        <v>0</v>
      </c>
      <c r="K12" s="25">
        <f>+K18+K25+K31+K37+K43+K49+K55+K61+K61+K67+K73+K79+K85</f>
        <v>0</v>
      </c>
      <c r="L12" s="25"/>
      <c r="M12" s="25">
        <f t="shared" ref="M12:M14" si="8">SUM(K12*D12/100)</f>
        <v>0</v>
      </c>
      <c r="N12" s="28">
        <f t="shared" si="3"/>
        <v>0</v>
      </c>
      <c r="O12" s="28">
        <f t="shared" si="3"/>
        <v>0</v>
      </c>
      <c r="P12" s="28">
        <f t="shared" ref="P12:P14" si="9">N12+O12</f>
        <v>0</v>
      </c>
      <c r="Q12" s="25">
        <f t="shared" ref="Q12:S15" si="10">+Q18+Q25+Q31+Q37+Q43+Q49+Q55+Q61+Q67+Q73+Q79+Q85</f>
        <v>0</v>
      </c>
      <c r="R12" s="25">
        <f t="shared" si="10"/>
        <v>0</v>
      </c>
      <c r="S12" s="25">
        <f t="shared" si="10"/>
        <v>0</v>
      </c>
      <c r="T12" s="29">
        <f>T18+T25+T31+T37+T43+T49+T55+T61+T67+T73+T79+T85</f>
        <v>0</v>
      </c>
      <c r="U12" s="29">
        <f t="shared" si="4"/>
        <v>0</v>
      </c>
      <c r="V12" s="29">
        <f t="shared" ref="V12:V15" si="11">T12+U12</f>
        <v>0</v>
      </c>
      <c r="W12" s="26">
        <f t="shared" ref="W12:W15" si="12">Q12+K12+E12</f>
        <v>0</v>
      </c>
      <c r="X12" s="26">
        <f t="shared" ref="X12:X15" si="13">SUM(W12*D12/100)</f>
        <v>0</v>
      </c>
      <c r="Y12" s="27">
        <f t="shared" si="5"/>
        <v>0</v>
      </c>
      <c r="Z12" s="27">
        <f t="shared" si="5"/>
        <v>0</v>
      </c>
      <c r="AA12" s="27">
        <f t="shared" ref="AA12:AA15" si="14">Y12+Z12</f>
        <v>0</v>
      </c>
    </row>
    <row r="13" spans="1:28" x14ac:dyDescent="0.45">
      <c r="A13" s="21" t="s">
        <v>64</v>
      </c>
      <c r="B13" s="22">
        <v>12000</v>
      </c>
      <c r="C13" s="23">
        <v>0</v>
      </c>
      <c r="D13" s="24">
        <v>90</v>
      </c>
      <c r="E13" s="25">
        <f t="shared" si="6"/>
        <v>0</v>
      </c>
      <c r="F13" s="25">
        <f t="shared" si="6"/>
        <v>0</v>
      </c>
      <c r="G13" s="25">
        <f t="shared" si="6"/>
        <v>0</v>
      </c>
      <c r="H13" s="28">
        <f t="shared" si="2"/>
        <v>0</v>
      </c>
      <c r="I13" s="28">
        <f t="shared" si="2"/>
        <v>0</v>
      </c>
      <c r="J13" s="28">
        <f t="shared" si="7"/>
        <v>0</v>
      </c>
      <c r="K13" s="25">
        <f t="shared" ref="K13:K15" si="15">+K19+K26+K32+K38+K44+K50+K56+K62+K62+K68+K74+K80+K86</f>
        <v>0</v>
      </c>
      <c r="L13" s="25"/>
      <c r="M13" s="25">
        <f t="shared" si="8"/>
        <v>0</v>
      </c>
      <c r="N13" s="28">
        <f t="shared" si="3"/>
        <v>0</v>
      </c>
      <c r="O13" s="28">
        <f t="shared" si="3"/>
        <v>0</v>
      </c>
      <c r="P13" s="28">
        <f t="shared" si="9"/>
        <v>0</v>
      </c>
      <c r="Q13" s="25">
        <f>+Q19+Q26+Q32+Q38+Q44+Q50+Q56+Q62+Q68+Q74+Q80+Q86</f>
        <v>0</v>
      </c>
      <c r="R13" s="25">
        <f t="shared" si="10"/>
        <v>0</v>
      </c>
      <c r="S13" s="25">
        <f t="shared" si="10"/>
        <v>0</v>
      </c>
      <c r="T13" s="29">
        <f t="shared" si="4"/>
        <v>0</v>
      </c>
      <c r="U13" s="29">
        <f t="shared" si="4"/>
        <v>0</v>
      </c>
      <c r="V13" s="29">
        <f t="shared" si="11"/>
        <v>0</v>
      </c>
      <c r="W13" s="26">
        <f t="shared" si="12"/>
        <v>0</v>
      </c>
      <c r="X13" s="26">
        <f t="shared" si="13"/>
        <v>0</v>
      </c>
      <c r="Y13" s="27">
        <f t="shared" si="5"/>
        <v>0</v>
      </c>
      <c r="Z13" s="27">
        <f t="shared" si="5"/>
        <v>0</v>
      </c>
      <c r="AA13" s="27">
        <f t="shared" si="14"/>
        <v>0</v>
      </c>
    </row>
    <row r="14" spans="1:28" x14ac:dyDescent="0.45">
      <c r="A14" s="21" t="s">
        <v>65</v>
      </c>
      <c r="B14" s="22">
        <v>12000</v>
      </c>
      <c r="C14" s="23">
        <v>0</v>
      </c>
      <c r="D14" s="24">
        <v>95</v>
      </c>
      <c r="E14" s="25">
        <f t="shared" si="6"/>
        <v>0</v>
      </c>
      <c r="F14" s="25">
        <f t="shared" si="6"/>
        <v>0</v>
      </c>
      <c r="G14" s="25">
        <f t="shared" si="6"/>
        <v>0</v>
      </c>
      <c r="H14" s="28">
        <f t="shared" si="2"/>
        <v>0</v>
      </c>
      <c r="I14" s="28">
        <f t="shared" si="2"/>
        <v>0</v>
      </c>
      <c r="J14" s="28">
        <f t="shared" si="7"/>
        <v>0</v>
      </c>
      <c r="K14" s="25">
        <f t="shared" si="15"/>
        <v>0</v>
      </c>
      <c r="L14" s="25"/>
      <c r="M14" s="25">
        <f t="shared" si="8"/>
        <v>0</v>
      </c>
      <c r="N14" s="28">
        <f t="shared" si="3"/>
        <v>0</v>
      </c>
      <c r="O14" s="28">
        <f t="shared" si="3"/>
        <v>0</v>
      </c>
      <c r="P14" s="28">
        <f t="shared" si="9"/>
        <v>0</v>
      </c>
      <c r="Q14" s="25">
        <f t="shared" si="10"/>
        <v>0</v>
      </c>
      <c r="R14" s="25">
        <f t="shared" si="10"/>
        <v>0</v>
      </c>
      <c r="S14" s="25">
        <f t="shared" si="10"/>
        <v>0</v>
      </c>
      <c r="T14" s="29">
        <f t="shared" si="4"/>
        <v>0</v>
      </c>
      <c r="U14" s="29">
        <f t="shared" si="4"/>
        <v>0</v>
      </c>
      <c r="V14" s="29">
        <f t="shared" si="11"/>
        <v>0</v>
      </c>
      <c r="W14" s="26">
        <f t="shared" si="12"/>
        <v>0</v>
      </c>
      <c r="X14" s="26">
        <f t="shared" si="13"/>
        <v>0</v>
      </c>
      <c r="Y14" s="27">
        <f t="shared" si="5"/>
        <v>0</v>
      </c>
      <c r="Z14" s="27">
        <f t="shared" si="5"/>
        <v>0</v>
      </c>
      <c r="AA14" s="27">
        <f t="shared" si="14"/>
        <v>0</v>
      </c>
    </row>
    <row r="15" spans="1:28" ht="19.5" thickBot="1" x14ac:dyDescent="0.5">
      <c r="A15" s="30" t="s">
        <v>66</v>
      </c>
      <c r="B15" s="30">
        <v>12000</v>
      </c>
      <c r="C15" s="31">
        <v>0</v>
      </c>
      <c r="D15" s="32">
        <v>95</v>
      </c>
      <c r="E15" s="32">
        <f t="shared" si="6"/>
        <v>0</v>
      </c>
      <c r="F15" s="87">
        <f t="shared" si="6"/>
        <v>0</v>
      </c>
      <c r="G15" s="87">
        <f t="shared" si="6"/>
        <v>0</v>
      </c>
      <c r="H15" s="76">
        <f>H20+H27+H33+H39+H45+H51+H57+H63+H69+H75+H81+H87</f>
        <v>0</v>
      </c>
      <c r="I15" s="76">
        <f>I20+I27+I33+I39+I45+I51+I57+I63+I69+I75+I81+I87</f>
        <v>0</v>
      </c>
      <c r="J15" s="76">
        <f t="shared" si="7"/>
        <v>0</v>
      </c>
      <c r="K15" s="76">
        <f t="shared" si="15"/>
        <v>0</v>
      </c>
      <c r="L15" s="76"/>
      <c r="M15" s="76">
        <f>SUM(K15*D15/100)</f>
        <v>0</v>
      </c>
      <c r="N15" s="76">
        <f>N20+N27+N33+N39+N45+N51+N57+N63+N69+N75+N81+N87</f>
        <v>0</v>
      </c>
      <c r="O15" s="76">
        <f>O20+O27+O33+O39+O45+O51+O57+O63+O69+O75+O81+O87</f>
        <v>0</v>
      </c>
      <c r="P15" s="76">
        <f>N15+O15</f>
        <v>0</v>
      </c>
      <c r="Q15" s="76">
        <f t="shared" si="10"/>
        <v>0</v>
      </c>
      <c r="R15" s="87">
        <f t="shared" si="10"/>
        <v>0</v>
      </c>
      <c r="S15" s="87">
        <f t="shared" si="10"/>
        <v>0</v>
      </c>
      <c r="T15" s="76">
        <f>T20+T27+T33+T39+T45+T51+T57+T63+T69+T75+T81+T87</f>
        <v>0</v>
      </c>
      <c r="U15" s="77">
        <f>U20+U27+U33+U39+U45+U51+U57+U63+U69+U75+U81+U87</f>
        <v>0</v>
      </c>
      <c r="V15" s="77">
        <f t="shared" si="11"/>
        <v>0</v>
      </c>
      <c r="W15" s="33">
        <f t="shared" si="12"/>
        <v>0</v>
      </c>
      <c r="X15" s="33">
        <f t="shared" si="13"/>
        <v>0</v>
      </c>
      <c r="Y15" s="34">
        <f t="shared" si="5"/>
        <v>0</v>
      </c>
      <c r="Z15" s="34">
        <f t="shared" si="5"/>
        <v>0</v>
      </c>
      <c r="AA15" s="34">
        <f t="shared" si="14"/>
        <v>0</v>
      </c>
    </row>
    <row r="16" spans="1:28" x14ac:dyDescent="0.45">
      <c r="A16" s="35" t="s">
        <v>44</v>
      </c>
      <c r="B16" s="35"/>
      <c r="C16" s="35"/>
      <c r="D16" s="35"/>
      <c r="E16" s="36"/>
      <c r="F16" s="78"/>
      <c r="G16" s="78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8"/>
      <c r="S16" s="38"/>
      <c r="T16" s="39"/>
      <c r="U16" s="39"/>
      <c r="V16" s="39"/>
      <c r="W16" s="40"/>
      <c r="X16" s="40"/>
      <c r="Y16" s="40"/>
      <c r="Z16" s="40"/>
      <c r="AA16" s="40"/>
    </row>
    <row r="17" spans="1:27" x14ac:dyDescent="0.45">
      <c r="A17" s="21" t="s">
        <v>67</v>
      </c>
      <c r="B17" s="41">
        <v>12000</v>
      </c>
      <c r="C17" s="22">
        <v>0</v>
      </c>
      <c r="D17" s="42">
        <v>80</v>
      </c>
      <c r="E17" s="79"/>
      <c r="F17" s="44">
        <f>SUM(E17*D17/100)</f>
        <v>0</v>
      </c>
      <c r="G17" s="44">
        <f>ROUNDUP(F17,0)</f>
        <v>0</v>
      </c>
      <c r="H17" s="45">
        <f>G17*B17</f>
        <v>0</v>
      </c>
      <c r="I17" s="45">
        <f>G17*C17</f>
        <v>0</v>
      </c>
      <c r="J17" s="45">
        <f>H17+I17</f>
        <v>0</v>
      </c>
      <c r="K17" s="79"/>
      <c r="L17" s="44">
        <f>SUM(K17*D17/100)</f>
        <v>0</v>
      </c>
      <c r="M17" s="44">
        <f>ROUNDUP(L17,0)</f>
        <v>0</v>
      </c>
      <c r="N17" s="45">
        <f>M17*7000</f>
        <v>0</v>
      </c>
      <c r="O17" s="45">
        <f>M17*C17</f>
        <v>0</v>
      </c>
      <c r="P17" s="45">
        <f>N17+O17</f>
        <v>0</v>
      </c>
      <c r="Q17" s="56"/>
      <c r="R17" s="44">
        <f>SUM(Q17*D17/100)</f>
        <v>0</v>
      </c>
      <c r="S17" s="44"/>
      <c r="T17" s="46">
        <f>+R17*7000</f>
        <v>0</v>
      </c>
      <c r="U17" s="46">
        <v>0</v>
      </c>
      <c r="V17" s="46">
        <f>T17+U17</f>
        <v>0</v>
      </c>
      <c r="W17" s="47">
        <f>Q17+K17+E17</f>
        <v>0</v>
      </c>
      <c r="X17" s="55">
        <f>SUM(W17*D17/100)</f>
        <v>0</v>
      </c>
      <c r="Y17" s="47">
        <f t="shared" ref="Y17:Z22" si="16">T17+N17+H17</f>
        <v>0</v>
      </c>
      <c r="Z17" s="47">
        <f t="shared" si="16"/>
        <v>0</v>
      </c>
      <c r="AA17" s="47">
        <f>Y17+Z17</f>
        <v>0</v>
      </c>
    </row>
    <row r="18" spans="1:27" x14ac:dyDescent="0.45">
      <c r="A18" s="21" t="s">
        <v>39</v>
      </c>
      <c r="B18" s="41">
        <v>12000</v>
      </c>
      <c r="C18" s="22">
        <v>0</v>
      </c>
      <c r="D18" s="42">
        <v>80</v>
      </c>
      <c r="E18" s="79"/>
      <c r="F18" s="44">
        <f t="shared" ref="F18:F81" si="17">SUM(E18*D18/100)</f>
        <v>0</v>
      </c>
      <c r="G18" s="44">
        <f t="shared" ref="G18:G81" si="18">ROUNDUP(F18,0)</f>
        <v>0</v>
      </c>
      <c r="H18" s="45">
        <f t="shared" ref="H18:H81" si="19">G18*B18</f>
        <v>0</v>
      </c>
      <c r="I18" s="45">
        <f t="shared" ref="I18:I81" si="20">G18*C18</f>
        <v>0</v>
      </c>
      <c r="J18" s="45">
        <f t="shared" ref="J18:J22" si="21">H18+I18</f>
        <v>0</v>
      </c>
      <c r="K18" s="79"/>
      <c r="L18" s="44">
        <f t="shared" ref="L18:L81" si="22">SUM(K18*D18/100)</f>
        <v>0</v>
      </c>
      <c r="M18" s="44">
        <f t="shared" ref="M18:M81" si="23">ROUNDUP(L18,0)</f>
        <v>0</v>
      </c>
      <c r="N18" s="45">
        <f t="shared" ref="N18:N81" si="24">M18*7000</f>
        <v>0</v>
      </c>
      <c r="O18" s="45">
        <f t="shared" ref="O18:O81" si="25">M18*C18</f>
        <v>0</v>
      </c>
      <c r="P18" s="45">
        <f t="shared" ref="P18:P22" si="26">N18+O18</f>
        <v>0</v>
      </c>
      <c r="Q18" s="56"/>
      <c r="R18" s="44">
        <f t="shared" ref="R18:R81" si="27">SUM(Q18*D18/100)</f>
        <v>0</v>
      </c>
      <c r="S18" s="44">
        <f>ROUNDUP(R18,0)</f>
        <v>0</v>
      </c>
      <c r="T18" s="46">
        <f>+S18*B17</f>
        <v>0</v>
      </c>
      <c r="U18" s="46">
        <v>0</v>
      </c>
      <c r="V18" s="46">
        <f t="shared" ref="V18:V22" si="28">T18+U18</f>
        <v>0</v>
      </c>
      <c r="W18" s="47">
        <f t="shared" ref="W18:W22" si="29">Q18+K18+E18</f>
        <v>0</v>
      </c>
      <c r="X18" s="55">
        <f t="shared" ref="X18:X81" si="30">SUM(W18*D18/100)</f>
        <v>0</v>
      </c>
      <c r="Y18" s="47">
        <f t="shared" si="16"/>
        <v>0</v>
      </c>
      <c r="Z18" s="47">
        <f t="shared" si="16"/>
        <v>0</v>
      </c>
      <c r="AA18" s="47">
        <f t="shared" ref="AA18:AA22" si="31">Y18+Z18</f>
        <v>0</v>
      </c>
    </row>
    <row r="19" spans="1:27" x14ac:dyDescent="0.45">
      <c r="A19" s="21" t="s">
        <v>40</v>
      </c>
      <c r="B19" s="41">
        <v>12000</v>
      </c>
      <c r="C19" s="22">
        <v>0</v>
      </c>
      <c r="D19" s="42">
        <v>90</v>
      </c>
      <c r="E19" s="79"/>
      <c r="F19" s="44">
        <f t="shared" si="17"/>
        <v>0</v>
      </c>
      <c r="G19" s="44">
        <f t="shared" si="18"/>
        <v>0</v>
      </c>
      <c r="H19" s="45">
        <f t="shared" si="19"/>
        <v>0</v>
      </c>
      <c r="I19" s="45">
        <f t="shared" si="20"/>
        <v>0</v>
      </c>
      <c r="J19" s="45">
        <f t="shared" si="21"/>
        <v>0</v>
      </c>
      <c r="K19" s="79"/>
      <c r="L19" s="44">
        <f t="shared" si="22"/>
        <v>0</v>
      </c>
      <c r="M19" s="44">
        <f t="shared" si="23"/>
        <v>0</v>
      </c>
      <c r="N19" s="45">
        <f t="shared" si="24"/>
        <v>0</v>
      </c>
      <c r="O19" s="45">
        <f t="shared" si="25"/>
        <v>0</v>
      </c>
      <c r="P19" s="45">
        <f t="shared" si="26"/>
        <v>0</v>
      </c>
      <c r="Q19" s="56"/>
      <c r="R19" s="44">
        <f t="shared" si="27"/>
        <v>0</v>
      </c>
      <c r="S19" s="44">
        <f t="shared" ref="S19:S82" si="32">ROUNDUP(R19,0)</f>
        <v>0</v>
      </c>
      <c r="T19" s="46">
        <f t="shared" ref="T19:T82" si="33">+S19*B18</f>
        <v>0</v>
      </c>
      <c r="U19" s="46">
        <v>0</v>
      </c>
      <c r="V19" s="46">
        <f t="shared" si="28"/>
        <v>0</v>
      </c>
      <c r="W19" s="47">
        <f t="shared" si="29"/>
        <v>0</v>
      </c>
      <c r="X19" s="55">
        <f t="shared" si="30"/>
        <v>0</v>
      </c>
      <c r="Y19" s="47">
        <f t="shared" si="16"/>
        <v>0</v>
      </c>
      <c r="Z19" s="47">
        <f t="shared" si="16"/>
        <v>0</v>
      </c>
      <c r="AA19" s="47">
        <f t="shared" si="31"/>
        <v>0</v>
      </c>
    </row>
    <row r="20" spans="1:27" x14ac:dyDescent="0.45">
      <c r="A20" s="21" t="s">
        <v>41</v>
      </c>
      <c r="B20" s="41">
        <v>12000</v>
      </c>
      <c r="C20" s="22">
        <v>0</v>
      </c>
      <c r="D20" s="42">
        <v>95</v>
      </c>
      <c r="E20" s="79"/>
      <c r="F20" s="44">
        <f t="shared" si="17"/>
        <v>0</v>
      </c>
      <c r="G20" s="44">
        <f t="shared" si="18"/>
        <v>0</v>
      </c>
      <c r="H20" s="45">
        <f t="shared" si="19"/>
        <v>0</v>
      </c>
      <c r="I20" s="45">
        <f t="shared" si="20"/>
        <v>0</v>
      </c>
      <c r="J20" s="45">
        <f t="shared" si="21"/>
        <v>0</v>
      </c>
      <c r="K20" s="79"/>
      <c r="L20" s="44">
        <f t="shared" si="22"/>
        <v>0</v>
      </c>
      <c r="M20" s="44">
        <f t="shared" si="23"/>
        <v>0</v>
      </c>
      <c r="N20" s="45">
        <f t="shared" si="24"/>
        <v>0</v>
      </c>
      <c r="O20" s="45">
        <f t="shared" si="25"/>
        <v>0</v>
      </c>
      <c r="P20" s="45">
        <f t="shared" si="26"/>
        <v>0</v>
      </c>
      <c r="Q20" s="56"/>
      <c r="R20" s="44">
        <f t="shared" si="27"/>
        <v>0</v>
      </c>
      <c r="S20" s="44">
        <f t="shared" si="32"/>
        <v>0</v>
      </c>
      <c r="T20" s="46">
        <f t="shared" si="33"/>
        <v>0</v>
      </c>
      <c r="U20" s="46">
        <v>0</v>
      </c>
      <c r="V20" s="46">
        <f t="shared" si="28"/>
        <v>0</v>
      </c>
      <c r="W20" s="47">
        <f t="shared" si="29"/>
        <v>0</v>
      </c>
      <c r="X20" s="55">
        <f t="shared" si="30"/>
        <v>0</v>
      </c>
      <c r="Y20" s="47">
        <f t="shared" si="16"/>
        <v>0</v>
      </c>
      <c r="Z20" s="47">
        <f t="shared" si="16"/>
        <v>0</v>
      </c>
      <c r="AA20" s="47">
        <f t="shared" si="31"/>
        <v>0</v>
      </c>
    </row>
    <row r="21" spans="1:27" x14ac:dyDescent="0.45">
      <c r="A21" s="41" t="s">
        <v>42</v>
      </c>
      <c r="B21" s="41">
        <v>12000</v>
      </c>
      <c r="C21" s="22">
        <v>0</v>
      </c>
      <c r="D21" s="42">
        <v>95</v>
      </c>
      <c r="E21" s="79"/>
      <c r="F21" s="44">
        <f t="shared" si="17"/>
        <v>0</v>
      </c>
      <c r="G21" s="44">
        <f t="shared" si="18"/>
        <v>0</v>
      </c>
      <c r="H21" s="45">
        <f t="shared" si="19"/>
        <v>0</v>
      </c>
      <c r="I21" s="45">
        <f t="shared" si="20"/>
        <v>0</v>
      </c>
      <c r="J21" s="45">
        <f t="shared" si="21"/>
        <v>0</v>
      </c>
      <c r="K21" s="79"/>
      <c r="L21" s="44">
        <f t="shared" si="22"/>
        <v>0</v>
      </c>
      <c r="M21" s="44">
        <f t="shared" si="23"/>
        <v>0</v>
      </c>
      <c r="N21" s="45">
        <f t="shared" si="24"/>
        <v>0</v>
      </c>
      <c r="O21" s="45">
        <f t="shared" si="25"/>
        <v>0</v>
      </c>
      <c r="P21" s="45">
        <f t="shared" si="26"/>
        <v>0</v>
      </c>
      <c r="Q21" s="56"/>
      <c r="R21" s="44">
        <f t="shared" si="27"/>
        <v>0</v>
      </c>
      <c r="S21" s="44">
        <f t="shared" si="32"/>
        <v>0</v>
      </c>
      <c r="T21" s="46">
        <f t="shared" si="33"/>
        <v>0</v>
      </c>
      <c r="U21" s="46">
        <v>0</v>
      </c>
      <c r="V21" s="46">
        <f t="shared" si="28"/>
        <v>0</v>
      </c>
      <c r="W21" s="47">
        <f t="shared" si="29"/>
        <v>0</v>
      </c>
      <c r="X21" s="55">
        <f t="shared" si="30"/>
        <v>0</v>
      </c>
      <c r="Y21" s="47">
        <f t="shared" si="16"/>
        <v>0</v>
      </c>
      <c r="Z21" s="47">
        <f t="shared" si="16"/>
        <v>0</v>
      </c>
      <c r="AA21" s="47">
        <f t="shared" si="31"/>
        <v>0</v>
      </c>
    </row>
    <row r="22" spans="1:27" x14ac:dyDescent="0.45">
      <c r="A22" s="86" t="s">
        <v>43</v>
      </c>
      <c r="B22" s="41">
        <v>12000</v>
      </c>
      <c r="C22" s="22">
        <v>0</v>
      </c>
      <c r="D22" s="42">
        <v>95</v>
      </c>
      <c r="E22" s="79"/>
      <c r="F22" s="44">
        <f t="shared" si="17"/>
        <v>0</v>
      </c>
      <c r="G22" s="44">
        <f t="shared" si="18"/>
        <v>0</v>
      </c>
      <c r="H22" s="45">
        <f t="shared" si="19"/>
        <v>0</v>
      </c>
      <c r="I22" s="45">
        <f t="shared" si="20"/>
        <v>0</v>
      </c>
      <c r="J22" s="45">
        <f t="shared" si="21"/>
        <v>0</v>
      </c>
      <c r="K22" s="79"/>
      <c r="L22" s="44">
        <f t="shared" si="22"/>
        <v>0</v>
      </c>
      <c r="M22" s="44">
        <f t="shared" si="23"/>
        <v>0</v>
      </c>
      <c r="N22" s="45">
        <f t="shared" si="24"/>
        <v>0</v>
      </c>
      <c r="O22" s="45">
        <f t="shared" si="25"/>
        <v>0</v>
      </c>
      <c r="P22" s="45">
        <f t="shared" si="26"/>
        <v>0</v>
      </c>
      <c r="Q22" s="56"/>
      <c r="R22" s="44">
        <f t="shared" si="27"/>
        <v>0</v>
      </c>
      <c r="S22" s="44">
        <f t="shared" si="32"/>
        <v>0</v>
      </c>
      <c r="T22" s="46">
        <f t="shared" si="33"/>
        <v>0</v>
      </c>
      <c r="U22" s="46">
        <v>0</v>
      </c>
      <c r="V22" s="46">
        <f t="shared" si="28"/>
        <v>0</v>
      </c>
      <c r="W22" s="47">
        <f t="shared" si="29"/>
        <v>0</v>
      </c>
      <c r="X22" s="55">
        <f t="shared" si="30"/>
        <v>0</v>
      </c>
      <c r="Y22" s="47">
        <f t="shared" si="16"/>
        <v>0</v>
      </c>
      <c r="Z22" s="47">
        <f t="shared" si="16"/>
        <v>0</v>
      </c>
      <c r="AA22" s="47">
        <f t="shared" si="31"/>
        <v>0</v>
      </c>
    </row>
    <row r="23" spans="1:27" x14ac:dyDescent="0.45">
      <c r="A23" s="48" t="s">
        <v>45</v>
      </c>
      <c r="B23" s="35"/>
      <c r="C23" s="49"/>
      <c r="D23" s="50"/>
      <c r="E23" s="51"/>
      <c r="F23" s="44">
        <f t="shared" si="17"/>
        <v>0</v>
      </c>
      <c r="G23" s="44">
        <f t="shared" si="18"/>
        <v>0</v>
      </c>
      <c r="H23" s="45">
        <f t="shared" si="19"/>
        <v>0</v>
      </c>
      <c r="I23" s="45">
        <f t="shared" si="20"/>
        <v>0</v>
      </c>
      <c r="J23" s="52"/>
      <c r="K23" s="51"/>
      <c r="L23" s="44">
        <f t="shared" si="22"/>
        <v>0</v>
      </c>
      <c r="M23" s="44">
        <f t="shared" si="23"/>
        <v>0</v>
      </c>
      <c r="N23" s="45">
        <f t="shared" si="24"/>
        <v>0</v>
      </c>
      <c r="O23" s="45">
        <f t="shared" si="25"/>
        <v>0</v>
      </c>
      <c r="P23" s="52"/>
      <c r="Q23" s="53"/>
      <c r="R23" s="44">
        <f t="shared" si="27"/>
        <v>0</v>
      </c>
      <c r="S23" s="44">
        <f t="shared" si="32"/>
        <v>0</v>
      </c>
      <c r="T23" s="46">
        <f t="shared" si="33"/>
        <v>0</v>
      </c>
      <c r="U23" s="54"/>
      <c r="V23" s="54"/>
      <c r="W23" s="55"/>
      <c r="X23" s="55">
        <f t="shared" si="30"/>
        <v>0</v>
      </c>
      <c r="Y23" s="55"/>
      <c r="Z23" s="55"/>
      <c r="AA23" s="55"/>
    </row>
    <row r="24" spans="1:27" x14ac:dyDescent="0.45">
      <c r="A24" s="21" t="s">
        <v>67</v>
      </c>
      <c r="B24" s="41">
        <v>12000</v>
      </c>
      <c r="C24" s="22">
        <v>0</v>
      </c>
      <c r="D24" s="42">
        <v>80</v>
      </c>
      <c r="E24" s="56"/>
      <c r="F24" s="44">
        <f t="shared" si="17"/>
        <v>0</v>
      </c>
      <c r="G24" s="44">
        <f t="shared" si="18"/>
        <v>0</v>
      </c>
      <c r="H24" s="45">
        <f t="shared" si="19"/>
        <v>0</v>
      </c>
      <c r="I24" s="45">
        <f t="shared" si="20"/>
        <v>0</v>
      </c>
      <c r="J24" s="45">
        <f>H24+I24</f>
        <v>0</v>
      </c>
      <c r="K24" s="56"/>
      <c r="L24" s="44">
        <f t="shared" si="22"/>
        <v>0</v>
      </c>
      <c r="M24" s="44">
        <f t="shared" si="23"/>
        <v>0</v>
      </c>
      <c r="N24" s="45">
        <f t="shared" si="24"/>
        <v>0</v>
      </c>
      <c r="O24" s="45">
        <f t="shared" si="25"/>
        <v>0</v>
      </c>
      <c r="P24" s="45">
        <f>N24+O24</f>
        <v>0</v>
      </c>
      <c r="Q24" s="56"/>
      <c r="R24" s="44">
        <f t="shared" si="27"/>
        <v>0</v>
      </c>
      <c r="S24" s="44">
        <f t="shared" si="32"/>
        <v>0</v>
      </c>
      <c r="T24" s="46">
        <f t="shared" si="33"/>
        <v>0</v>
      </c>
      <c r="U24" s="46">
        <v>0</v>
      </c>
      <c r="V24" s="46">
        <f>T24+U24</f>
        <v>0</v>
      </c>
      <c r="W24" s="47">
        <f>Q24+K24+E24</f>
        <v>0</v>
      </c>
      <c r="X24" s="55">
        <f t="shared" si="30"/>
        <v>0</v>
      </c>
      <c r="Y24" s="47">
        <f t="shared" ref="Y24:Z28" si="34">T24+N24+H24</f>
        <v>0</v>
      </c>
      <c r="Z24" s="47">
        <f t="shared" si="34"/>
        <v>0</v>
      </c>
      <c r="AA24" s="47">
        <f>Y24+Z24</f>
        <v>0</v>
      </c>
    </row>
    <row r="25" spans="1:27" x14ac:dyDescent="0.45">
      <c r="A25" s="21" t="s">
        <v>39</v>
      </c>
      <c r="B25" s="41">
        <v>12000</v>
      </c>
      <c r="C25" s="22">
        <v>0</v>
      </c>
      <c r="D25" s="42">
        <v>80</v>
      </c>
      <c r="E25" s="56"/>
      <c r="F25" s="44">
        <f t="shared" si="17"/>
        <v>0</v>
      </c>
      <c r="G25" s="44">
        <f t="shared" si="18"/>
        <v>0</v>
      </c>
      <c r="H25" s="45">
        <f t="shared" si="19"/>
        <v>0</v>
      </c>
      <c r="I25" s="45">
        <f t="shared" si="20"/>
        <v>0</v>
      </c>
      <c r="J25" s="45">
        <f t="shared" ref="J25:J28" si="35">H25+I25</f>
        <v>0</v>
      </c>
      <c r="K25" s="56"/>
      <c r="L25" s="44">
        <f t="shared" si="22"/>
        <v>0</v>
      </c>
      <c r="M25" s="44">
        <f t="shared" si="23"/>
        <v>0</v>
      </c>
      <c r="N25" s="45">
        <f t="shared" si="24"/>
        <v>0</v>
      </c>
      <c r="O25" s="45">
        <f t="shared" si="25"/>
        <v>0</v>
      </c>
      <c r="P25" s="45">
        <f t="shared" ref="P25:P28" si="36">N25+O25</f>
        <v>0</v>
      </c>
      <c r="Q25" s="56"/>
      <c r="R25" s="44">
        <f t="shared" si="27"/>
        <v>0</v>
      </c>
      <c r="S25" s="44">
        <f t="shared" si="32"/>
        <v>0</v>
      </c>
      <c r="T25" s="46">
        <f t="shared" si="33"/>
        <v>0</v>
      </c>
      <c r="U25" s="46">
        <v>0</v>
      </c>
      <c r="V25" s="46">
        <f t="shared" ref="V25:V28" si="37">T25+U25</f>
        <v>0</v>
      </c>
      <c r="W25" s="47">
        <f t="shared" ref="W25:W28" si="38">Q25+K25+E25</f>
        <v>0</v>
      </c>
      <c r="X25" s="55">
        <f t="shared" si="30"/>
        <v>0</v>
      </c>
      <c r="Y25" s="47">
        <f t="shared" si="34"/>
        <v>0</v>
      </c>
      <c r="Z25" s="47">
        <f t="shared" si="34"/>
        <v>0</v>
      </c>
      <c r="AA25" s="47">
        <f t="shared" ref="AA25:AA28" si="39">Y25+Z25</f>
        <v>0</v>
      </c>
    </row>
    <row r="26" spans="1:27" x14ac:dyDescent="0.45">
      <c r="A26" s="21" t="s">
        <v>40</v>
      </c>
      <c r="B26" s="41">
        <v>12000</v>
      </c>
      <c r="C26" s="22">
        <v>0</v>
      </c>
      <c r="D26" s="42">
        <v>90</v>
      </c>
      <c r="E26" s="56"/>
      <c r="F26" s="44">
        <f t="shared" si="17"/>
        <v>0</v>
      </c>
      <c r="G26" s="44">
        <f t="shared" si="18"/>
        <v>0</v>
      </c>
      <c r="H26" s="45">
        <f t="shared" si="19"/>
        <v>0</v>
      </c>
      <c r="I26" s="45">
        <f t="shared" si="20"/>
        <v>0</v>
      </c>
      <c r="J26" s="45">
        <f t="shared" si="35"/>
        <v>0</v>
      </c>
      <c r="K26" s="56"/>
      <c r="L26" s="44">
        <f t="shared" si="22"/>
        <v>0</v>
      </c>
      <c r="M26" s="44">
        <f t="shared" si="23"/>
        <v>0</v>
      </c>
      <c r="N26" s="45">
        <f t="shared" si="24"/>
        <v>0</v>
      </c>
      <c r="O26" s="45">
        <f t="shared" si="25"/>
        <v>0</v>
      </c>
      <c r="P26" s="45">
        <f t="shared" si="36"/>
        <v>0</v>
      </c>
      <c r="Q26" s="56"/>
      <c r="R26" s="44">
        <f t="shared" si="27"/>
        <v>0</v>
      </c>
      <c r="S26" s="44">
        <f t="shared" si="32"/>
        <v>0</v>
      </c>
      <c r="T26" s="46">
        <f t="shared" si="33"/>
        <v>0</v>
      </c>
      <c r="U26" s="46">
        <v>0</v>
      </c>
      <c r="V26" s="46">
        <f t="shared" si="37"/>
        <v>0</v>
      </c>
      <c r="W26" s="47">
        <f t="shared" si="38"/>
        <v>0</v>
      </c>
      <c r="X26" s="55">
        <f t="shared" si="30"/>
        <v>0</v>
      </c>
      <c r="Y26" s="47">
        <f t="shared" si="34"/>
        <v>0</v>
      </c>
      <c r="Z26" s="47">
        <f t="shared" si="34"/>
        <v>0</v>
      </c>
      <c r="AA26" s="47">
        <f t="shared" si="39"/>
        <v>0</v>
      </c>
    </row>
    <row r="27" spans="1:27" x14ac:dyDescent="0.45">
      <c r="A27" s="21" t="s">
        <v>41</v>
      </c>
      <c r="B27" s="41">
        <v>12000</v>
      </c>
      <c r="C27" s="22">
        <v>0</v>
      </c>
      <c r="D27" s="42">
        <v>95</v>
      </c>
      <c r="E27" s="56"/>
      <c r="F27" s="44">
        <f t="shared" si="17"/>
        <v>0</v>
      </c>
      <c r="G27" s="44">
        <f t="shared" si="18"/>
        <v>0</v>
      </c>
      <c r="H27" s="45">
        <f t="shared" si="19"/>
        <v>0</v>
      </c>
      <c r="I27" s="45">
        <f t="shared" si="20"/>
        <v>0</v>
      </c>
      <c r="J27" s="45">
        <f t="shared" si="35"/>
        <v>0</v>
      </c>
      <c r="K27" s="56"/>
      <c r="L27" s="44">
        <f t="shared" si="22"/>
        <v>0</v>
      </c>
      <c r="M27" s="44">
        <f t="shared" si="23"/>
        <v>0</v>
      </c>
      <c r="N27" s="45">
        <f t="shared" si="24"/>
        <v>0</v>
      </c>
      <c r="O27" s="45">
        <f t="shared" si="25"/>
        <v>0</v>
      </c>
      <c r="P27" s="45">
        <f t="shared" si="36"/>
        <v>0</v>
      </c>
      <c r="Q27" s="56"/>
      <c r="R27" s="44">
        <f t="shared" si="27"/>
        <v>0</v>
      </c>
      <c r="S27" s="44">
        <f t="shared" si="32"/>
        <v>0</v>
      </c>
      <c r="T27" s="46">
        <f t="shared" si="33"/>
        <v>0</v>
      </c>
      <c r="U27" s="46">
        <v>0</v>
      </c>
      <c r="V27" s="46">
        <f t="shared" si="37"/>
        <v>0</v>
      </c>
      <c r="W27" s="47">
        <f t="shared" si="38"/>
        <v>0</v>
      </c>
      <c r="X27" s="55">
        <f t="shared" si="30"/>
        <v>0</v>
      </c>
      <c r="Y27" s="47">
        <f t="shared" si="34"/>
        <v>0</v>
      </c>
      <c r="Z27" s="47">
        <f t="shared" si="34"/>
        <v>0</v>
      </c>
      <c r="AA27" s="47">
        <f t="shared" si="39"/>
        <v>0</v>
      </c>
    </row>
    <row r="28" spans="1:27" x14ac:dyDescent="0.45">
      <c r="A28" s="41" t="s">
        <v>42</v>
      </c>
      <c r="B28" s="41">
        <v>12000</v>
      </c>
      <c r="C28" s="22">
        <v>0</v>
      </c>
      <c r="D28" s="42">
        <v>95</v>
      </c>
      <c r="E28" s="79"/>
      <c r="F28" s="44">
        <f t="shared" si="17"/>
        <v>0</v>
      </c>
      <c r="G28" s="44">
        <f t="shared" si="18"/>
        <v>0</v>
      </c>
      <c r="H28" s="45">
        <f t="shared" si="19"/>
        <v>0</v>
      </c>
      <c r="I28" s="45">
        <f t="shared" si="20"/>
        <v>0</v>
      </c>
      <c r="J28" s="45">
        <f t="shared" si="35"/>
        <v>0</v>
      </c>
      <c r="K28" s="79"/>
      <c r="L28" s="44">
        <f t="shared" si="22"/>
        <v>0</v>
      </c>
      <c r="M28" s="44">
        <f t="shared" si="23"/>
        <v>0</v>
      </c>
      <c r="N28" s="45">
        <f t="shared" si="24"/>
        <v>0</v>
      </c>
      <c r="O28" s="45">
        <f t="shared" si="25"/>
        <v>0</v>
      </c>
      <c r="P28" s="45">
        <f t="shared" si="36"/>
        <v>0</v>
      </c>
      <c r="Q28" s="56"/>
      <c r="R28" s="44">
        <f t="shared" si="27"/>
        <v>0</v>
      </c>
      <c r="S28" s="44">
        <f t="shared" si="32"/>
        <v>0</v>
      </c>
      <c r="T28" s="46">
        <f t="shared" si="33"/>
        <v>0</v>
      </c>
      <c r="U28" s="46">
        <v>0</v>
      </c>
      <c r="V28" s="46">
        <f t="shared" si="37"/>
        <v>0</v>
      </c>
      <c r="W28" s="47">
        <f t="shared" si="38"/>
        <v>0</v>
      </c>
      <c r="X28" s="55">
        <f t="shared" si="30"/>
        <v>0</v>
      </c>
      <c r="Y28" s="47">
        <f t="shared" si="34"/>
        <v>0</v>
      </c>
      <c r="Z28" s="47">
        <f t="shared" si="34"/>
        <v>0</v>
      </c>
      <c r="AA28" s="47">
        <f t="shared" si="39"/>
        <v>0</v>
      </c>
    </row>
    <row r="29" spans="1:27" s="64" customFormat="1" x14ac:dyDescent="0.45">
      <c r="A29" s="48" t="s">
        <v>46</v>
      </c>
      <c r="B29" s="57"/>
      <c r="C29" s="57"/>
      <c r="D29" s="58"/>
      <c r="E29" s="59"/>
      <c r="F29" s="44">
        <f t="shared" si="17"/>
        <v>0</v>
      </c>
      <c r="G29" s="44">
        <f t="shared" si="18"/>
        <v>0</v>
      </c>
      <c r="H29" s="45">
        <f t="shared" si="19"/>
        <v>0</v>
      </c>
      <c r="I29" s="45">
        <f t="shared" si="20"/>
        <v>0</v>
      </c>
      <c r="J29" s="60"/>
      <c r="K29" s="59"/>
      <c r="L29" s="44">
        <f t="shared" si="22"/>
        <v>0</v>
      </c>
      <c r="M29" s="44">
        <f t="shared" si="23"/>
        <v>0</v>
      </c>
      <c r="N29" s="45">
        <f t="shared" si="24"/>
        <v>0</v>
      </c>
      <c r="O29" s="45">
        <f t="shared" si="25"/>
        <v>0</v>
      </c>
      <c r="P29" s="60"/>
      <c r="Q29" s="61"/>
      <c r="R29" s="44">
        <f t="shared" si="27"/>
        <v>0</v>
      </c>
      <c r="S29" s="44">
        <f t="shared" si="32"/>
        <v>0</v>
      </c>
      <c r="T29" s="46">
        <f t="shared" si="33"/>
        <v>0</v>
      </c>
      <c r="U29" s="62"/>
      <c r="V29" s="62"/>
      <c r="W29" s="63"/>
      <c r="X29" s="55">
        <f t="shared" si="30"/>
        <v>0</v>
      </c>
      <c r="Y29" s="63"/>
      <c r="Z29" s="63"/>
      <c r="AA29" s="63"/>
    </row>
    <row r="30" spans="1:27" x14ac:dyDescent="0.45">
      <c r="A30" s="21" t="s">
        <v>67</v>
      </c>
      <c r="B30" s="41">
        <v>12000</v>
      </c>
      <c r="C30" s="22">
        <v>0</v>
      </c>
      <c r="D30" s="42">
        <v>80</v>
      </c>
      <c r="E30" s="43"/>
      <c r="F30" s="44">
        <f t="shared" si="17"/>
        <v>0</v>
      </c>
      <c r="G30" s="44">
        <f t="shared" si="18"/>
        <v>0</v>
      </c>
      <c r="H30" s="45">
        <f t="shared" si="19"/>
        <v>0</v>
      </c>
      <c r="I30" s="45">
        <f t="shared" si="20"/>
        <v>0</v>
      </c>
      <c r="J30" s="45">
        <f>H30+I30</f>
        <v>0</v>
      </c>
      <c r="K30" s="43"/>
      <c r="L30" s="44">
        <f t="shared" si="22"/>
        <v>0</v>
      </c>
      <c r="M30" s="44">
        <f t="shared" si="23"/>
        <v>0</v>
      </c>
      <c r="N30" s="45">
        <f t="shared" si="24"/>
        <v>0</v>
      </c>
      <c r="O30" s="45">
        <f t="shared" si="25"/>
        <v>0</v>
      </c>
      <c r="P30" s="45">
        <f>N30+O30</f>
        <v>0</v>
      </c>
      <c r="Q30" s="56"/>
      <c r="R30" s="44">
        <f t="shared" si="27"/>
        <v>0</v>
      </c>
      <c r="S30" s="44">
        <f t="shared" si="32"/>
        <v>0</v>
      </c>
      <c r="T30" s="46">
        <f t="shared" si="33"/>
        <v>0</v>
      </c>
      <c r="U30" s="46">
        <v>0</v>
      </c>
      <c r="V30" s="46">
        <f>T30+U30</f>
        <v>0</v>
      </c>
      <c r="W30" s="47">
        <f>Q30+K30+E30</f>
        <v>0</v>
      </c>
      <c r="X30" s="55">
        <f t="shared" si="30"/>
        <v>0</v>
      </c>
      <c r="Y30" s="47">
        <f t="shared" ref="Y30:Z34" si="40">T30+N30+H30</f>
        <v>0</v>
      </c>
      <c r="Z30" s="47">
        <f t="shared" si="40"/>
        <v>0</v>
      </c>
      <c r="AA30" s="47">
        <f>Y30+Z30</f>
        <v>0</v>
      </c>
    </row>
    <row r="31" spans="1:27" x14ac:dyDescent="0.45">
      <c r="A31" s="21" t="s">
        <v>39</v>
      </c>
      <c r="B31" s="41">
        <v>12000</v>
      </c>
      <c r="C31" s="22">
        <v>0</v>
      </c>
      <c r="D31" s="42">
        <v>80</v>
      </c>
      <c r="E31" s="43"/>
      <c r="F31" s="44">
        <f t="shared" si="17"/>
        <v>0</v>
      </c>
      <c r="G31" s="44">
        <f t="shared" si="18"/>
        <v>0</v>
      </c>
      <c r="H31" s="45">
        <f t="shared" si="19"/>
        <v>0</v>
      </c>
      <c r="I31" s="45">
        <f t="shared" si="20"/>
        <v>0</v>
      </c>
      <c r="J31" s="45">
        <f t="shared" ref="J31:J34" si="41">H31+I31</f>
        <v>0</v>
      </c>
      <c r="K31" s="43"/>
      <c r="L31" s="44">
        <f t="shared" si="22"/>
        <v>0</v>
      </c>
      <c r="M31" s="44">
        <f t="shared" si="23"/>
        <v>0</v>
      </c>
      <c r="N31" s="45">
        <f t="shared" si="24"/>
        <v>0</v>
      </c>
      <c r="O31" s="45">
        <f t="shared" si="25"/>
        <v>0</v>
      </c>
      <c r="P31" s="45">
        <f t="shared" ref="P31:P34" si="42">N31+O31</f>
        <v>0</v>
      </c>
      <c r="Q31" s="56"/>
      <c r="R31" s="44">
        <f t="shared" si="27"/>
        <v>0</v>
      </c>
      <c r="S31" s="44">
        <f t="shared" si="32"/>
        <v>0</v>
      </c>
      <c r="T31" s="46">
        <f t="shared" si="33"/>
        <v>0</v>
      </c>
      <c r="U31" s="46">
        <v>0</v>
      </c>
      <c r="V31" s="46">
        <f t="shared" ref="V31:V34" si="43">T31+U31</f>
        <v>0</v>
      </c>
      <c r="W31" s="47">
        <f t="shared" ref="W31:W34" si="44">Q31+K31+E31</f>
        <v>0</v>
      </c>
      <c r="X31" s="55">
        <f t="shared" si="30"/>
        <v>0</v>
      </c>
      <c r="Y31" s="47">
        <f t="shared" si="40"/>
        <v>0</v>
      </c>
      <c r="Z31" s="47">
        <f t="shared" si="40"/>
        <v>0</v>
      </c>
      <c r="AA31" s="47">
        <f t="shared" ref="AA31:AA34" si="45">Y31+Z31</f>
        <v>0</v>
      </c>
    </row>
    <row r="32" spans="1:27" x14ac:dyDescent="0.45">
      <c r="A32" s="21" t="s">
        <v>40</v>
      </c>
      <c r="B32" s="41">
        <v>12000</v>
      </c>
      <c r="C32" s="22">
        <v>0</v>
      </c>
      <c r="D32" s="42">
        <v>90</v>
      </c>
      <c r="E32" s="80"/>
      <c r="F32" s="44">
        <f t="shared" si="17"/>
        <v>0</v>
      </c>
      <c r="G32" s="44">
        <f t="shared" si="18"/>
        <v>0</v>
      </c>
      <c r="H32" s="45">
        <f t="shared" si="19"/>
        <v>0</v>
      </c>
      <c r="I32" s="45">
        <f t="shared" si="20"/>
        <v>0</v>
      </c>
      <c r="J32" s="45">
        <f t="shared" si="41"/>
        <v>0</v>
      </c>
      <c r="K32" s="80"/>
      <c r="L32" s="44">
        <f t="shared" si="22"/>
        <v>0</v>
      </c>
      <c r="M32" s="44">
        <f t="shared" si="23"/>
        <v>0</v>
      </c>
      <c r="N32" s="45">
        <f t="shared" si="24"/>
        <v>0</v>
      </c>
      <c r="O32" s="45">
        <f t="shared" si="25"/>
        <v>0</v>
      </c>
      <c r="P32" s="45">
        <f t="shared" si="42"/>
        <v>0</v>
      </c>
      <c r="Q32" s="79"/>
      <c r="R32" s="44">
        <f t="shared" si="27"/>
        <v>0</v>
      </c>
      <c r="S32" s="44">
        <f t="shared" si="32"/>
        <v>0</v>
      </c>
      <c r="T32" s="46">
        <f t="shared" si="33"/>
        <v>0</v>
      </c>
      <c r="U32" s="46">
        <v>0</v>
      </c>
      <c r="V32" s="46">
        <f t="shared" si="43"/>
        <v>0</v>
      </c>
      <c r="W32" s="47">
        <f t="shared" si="44"/>
        <v>0</v>
      </c>
      <c r="X32" s="55">
        <f t="shared" si="30"/>
        <v>0</v>
      </c>
      <c r="Y32" s="47">
        <f t="shared" si="40"/>
        <v>0</v>
      </c>
      <c r="Z32" s="47">
        <f t="shared" si="40"/>
        <v>0</v>
      </c>
      <c r="AA32" s="47">
        <f t="shared" si="45"/>
        <v>0</v>
      </c>
    </row>
    <row r="33" spans="1:27" x14ac:dyDescent="0.45">
      <c r="A33" s="21" t="s">
        <v>41</v>
      </c>
      <c r="B33" s="41">
        <v>12000</v>
      </c>
      <c r="C33" s="22">
        <v>0</v>
      </c>
      <c r="D33" s="42">
        <v>95</v>
      </c>
      <c r="E33" s="80"/>
      <c r="F33" s="44">
        <f t="shared" si="17"/>
        <v>0</v>
      </c>
      <c r="G33" s="44">
        <f t="shared" si="18"/>
        <v>0</v>
      </c>
      <c r="H33" s="45">
        <f t="shared" si="19"/>
        <v>0</v>
      </c>
      <c r="I33" s="45">
        <f t="shared" si="20"/>
        <v>0</v>
      </c>
      <c r="J33" s="45">
        <f t="shared" si="41"/>
        <v>0</v>
      </c>
      <c r="K33" s="80"/>
      <c r="L33" s="44">
        <f t="shared" si="22"/>
        <v>0</v>
      </c>
      <c r="M33" s="44">
        <f t="shared" si="23"/>
        <v>0</v>
      </c>
      <c r="N33" s="45">
        <f t="shared" si="24"/>
        <v>0</v>
      </c>
      <c r="O33" s="45">
        <f t="shared" si="25"/>
        <v>0</v>
      </c>
      <c r="P33" s="45">
        <f t="shared" si="42"/>
        <v>0</v>
      </c>
      <c r="Q33" s="79"/>
      <c r="R33" s="44">
        <f t="shared" si="27"/>
        <v>0</v>
      </c>
      <c r="S33" s="44">
        <f t="shared" si="32"/>
        <v>0</v>
      </c>
      <c r="T33" s="46">
        <f t="shared" si="33"/>
        <v>0</v>
      </c>
      <c r="U33" s="46">
        <v>0</v>
      </c>
      <c r="V33" s="46">
        <f t="shared" si="43"/>
        <v>0</v>
      </c>
      <c r="W33" s="47">
        <f t="shared" si="44"/>
        <v>0</v>
      </c>
      <c r="X33" s="55">
        <f t="shared" si="30"/>
        <v>0</v>
      </c>
      <c r="Y33" s="47">
        <f t="shared" si="40"/>
        <v>0</v>
      </c>
      <c r="Z33" s="47">
        <f t="shared" si="40"/>
        <v>0</v>
      </c>
      <c r="AA33" s="47">
        <f t="shared" si="45"/>
        <v>0</v>
      </c>
    </row>
    <row r="34" spans="1:27" x14ac:dyDescent="0.45">
      <c r="A34" s="41" t="s">
        <v>42</v>
      </c>
      <c r="B34" s="41">
        <v>12000</v>
      </c>
      <c r="C34" s="22">
        <v>0</v>
      </c>
      <c r="D34" s="42">
        <v>95</v>
      </c>
      <c r="E34" s="80"/>
      <c r="F34" s="44">
        <f t="shared" si="17"/>
        <v>0</v>
      </c>
      <c r="G34" s="44">
        <f t="shared" si="18"/>
        <v>0</v>
      </c>
      <c r="H34" s="45">
        <f t="shared" si="19"/>
        <v>0</v>
      </c>
      <c r="I34" s="45">
        <f t="shared" si="20"/>
        <v>0</v>
      </c>
      <c r="J34" s="45">
        <f t="shared" si="41"/>
        <v>0</v>
      </c>
      <c r="K34" s="80"/>
      <c r="L34" s="44">
        <f t="shared" si="22"/>
        <v>0</v>
      </c>
      <c r="M34" s="44">
        <f t="shared" si="23"/>
        <v>0</v>
      </c>
      <c r="N34" s="45">
        <f t="shared" si="24"/>
        <v>0</v>
      </c>
      <c r="O34" s="45">
        <f t="shared" si="25"/>
        <v>0</v>
      </c>
      <c r="P34" s="45">
        <f t="shared" si="42"/>
        <v>0</v>
      </c>
      <c r="Q34" s="79"/>
      <c r="R34" s="44">
        <f t="shared" si="27"/>
        <v>0</v>
      </c>
      <c r="S34" s="44">
        <f t="shared" si="32"/>
        <v>0</v>
      </c>
      <c r="T34" s="46">
        <f t="shared" si="33"/>
        <v>0</v>
      </c>
      <c r="U34" s="46">
        <v>0</v>
      </c>
      <c r="V34" s="46">
        <f t="shared" si="43"/>
        <v>0</v>
      </c>
      <c r="W34" s="47">
        <f t="shared" si="44"/>
        <v>0</v>
      </c>
      <c r="X34" s="55">
        <f t="shared" si="30"/>
        <v>0</v>
      </c>
      <c r="Y34" s="47">
        <f t="shared" si="40"/>
        <v>0</v>
      </c>
      <c r="Z34" s="47">
        <f t="shared" si="40"/>
        <v>0</v>
      </c>
      <c r="AA34" s="47">
        <f t="shared" si="45"/>
        <v>0</v>
      </c>
    </row>
    <row r="35" spans="1:27" x14ac:dyDescent="0.45">
      <c r="A35" s="48" t="s">
        <v>47</v>
      </c>
      <c r="B35" s="49"/>
      <c r="C35" s="49"/>
      <c r="D35" s="50"/>
      <c r="E35" s="81"/>
      <c r="F35" s="44">
        <f t="shared" si="17"/>
        <v>0</v>
      </c>
      <c r="G35" s="44">
        <f t="shared" si="18"/>
        <v>0</v>
      </c>
      <c r="H35" s="45">
        <f t="shared" si="19"/>
        <v>0</v>
      </c>
      <c r="I35" s="45">
        <f t="shared" si="20"/>
        <v>0</v>
      </c>
      <c r="J35" s="52"/>
      <c r="K35" s="81"/>
      <c r="L35" s="44">
        <f t="shared" si="22"/>
        <v>0</v>
      </c>
      <c r="M35" s="44">
        <f t="shared" si="23"/>
        <v>0</v>
      </c>
      <c r="N35" s="45">
        <f t="shared" si="24"/>
        <v>0</v>
      </c>
      <c r="O35" s="45">
        <f t="shared" si="25"/>
        <v>0</v>
      </c>
      <c r="P35" s="52"/>
      <c r="Q35" s="82"/>
      <c r="R35" s="44">
        <f t="shared" si="27"/>
        <v>0</v>
      </c>
      <c r="S35" s="44">
        <f t="shared" si="32"/>
        <v>0</v>
      </c>
      <c r="T35" s="46">
        <f t="shared" si="33"/>
        <v>0</v>
      </c>
      <c r="U35" s="54"/>
      <c r="V35" s="54"/>
      <c r="W35" s="55"/>
      <c r="X35" s="55">
        <f t="shared" si="30"/>
        <v>0</v>
      </c>
      <c r="Y35" s="55"/>
      <c r="Z35" s="55"/>
      <c r="AA35" s="55"/>
    </row>
    <row r="36" spans="1:27" x14ac:dyDescent="0.45">
      <c r="A36" s="21" t="s">
        <v>67</v>
      </c>
      <c r="B36" s="41">
        <v>12000</v>
      </c>
      <c r="C36" s="22">
        <v>0</v>
      </c>
      <c r="D36" s="42">
        <v>80</v>
      </c>
      <c r="E36" s="83"/>
      <c r="F36" s="44">
        <f t="shared" si="17"/>
        <v>0</v>
      </c>
      <c r="G36" s="44">
        <f t="shared" si="18"/>
        <v>0</v>
      </c>
      <c r="H36" s="45">
        <f t="shared" si="19"/>
        <v>0</v>
      </c>
      <c r="I36" s="45">
        <f t="shared" si="20"/>
        <v>0</v>
      </c>
      <c r="J36" s="45">
        <f>H36+I36</f>
        <v>0</v>
      </c>
      <c r="K36" s="83"/>
      <c r="L36" s="44">
        <f t="shared" si="22"/>
        <v>0</v>
      </c>
      <c r="M36" s="44">
        <f t="shared" si="23"/>
        <v>0</v>
      </c>
      <c r="N36" s="45">
        <f t="shared" si="24"/>
        <v>0</v>
      </c>
      <c r="O36" s="45">
        <f t="shared" si="25"/>
        <v>0</v>
      </c>
      <c r="P36" s="45">
        <f>N36+O36</f>
        <v>0</v>
      </c>
      <c r="Q36" s="79"/>
      <c r="R36" s="44">
        <f t="shared" si="27"/>
        <v>0</v>
      </c>
      <c r="S36" s="44">
        <f t="shared" si="32"/>
        <v>0</v>
      </c>
      <c r="T36" s="46">
        <f t="shared" si="33"/>
        <v>0</v>
      </c>
      <c r="U36" s="46">
        <v>0</v>
      </c>
      <c r="V36" s="46">
        <f>T36+U36</f>
        <v>0</v>
      </c>
      <c r="W36" s="47">
        <f>Q36+K36+E36</f>
        <v>0</v>
      </c>
      <c r="X36" s="55">
        <f t="shared" si="30"/>
        <v>0</v>
      </c>
      <c r="Y36" s="47">
        <f t="shared" ref="Y36:Z40" si="46">T36+N36+H36</f>
        <v>0</v>
      </c>
      <c r="Z36" s="47">
        <f t="shared" si="46"/>
        <v>0</v>
      </c>
      <c r="AA36" s="47">
        <f>Y36+Z36</f>
        <v>0</v>
      </c>
    </row>
    <row r="37" spans="1:27" x14ac:dyDescent="0.45">
      <c r="A37" s="21" t="s">
        <v>39</v>
      </c>
      <c r="B37" s="41">
        <v>12000</v>
      </c>
      <c r="C37" s="22">
        <v>0</v>
      </c>
      <c r="D37" s="42">
        <v>80</v>
      </c>
      <c r="E37" s="83"/>
      <c r="F37" s="44">
        <f t="shared" si="17"/>
        <v>0</v>
      </c>
      <c r="G37" s="44">
        <f t="shared" si="18"/>
        <v>0</v>
      </c>
      <c r="H37" s="45">
        <f t="shared" si="19"/>
        <v>0</v>
      </c>
      <c r="I37" s="45">
        <f t="shared" si="20"/>
        <v>0</v>
      </c>
      <c r="J37" s="45">
        <f t="shared" ref="J37:J39" si="47">H37+I37</f>
        <v>0</v>
      </c>
      <c r="K37" s="83"/>
      <c r="L37" s="44">
        <f t="shared" si="22"/>
        <v>0</v>
      </c>
      <c r="M37" s="44">
        <f t="shared" si="23"/>
        <v>0</v>
      </c>
      <c r="N37" s="45">
        <f t="shared" si="24"/>
        <v>0</v>
      </c>
      <c r="O37" s="45">
        <f t="shared" si="25"/>
        <v>0</v>
      </c>
      <c r="P37" s="45">
        <f t="shared" ref="P37:P39" si="48">N37+O37</f>
        <v>0</v>
      </c>
      <c r="Q37" s="79"/>
      <c r="R37" s="44">
        <f t="shared" si="27"/>
        <v>0</v>
      </c>
      <c r="S37" s="44">
        <f t="shared" si="32"/>
        <v>0</v>
      </c>
      <c r="T37" s="46">
        <f t="shared" si="33"/>
        <v>0</v>
      </c>
      <c r="U37" s="46">
        <v>0</v>
      </c>
      <c r="V37" s="46">
        <f t="shared" ref="V37:V39" si="49">T37+U37</f>
        <v>0</v>
      </c>
      <c r="W37" s="47">
        <f t="shared" ref="W37:W39" si="50">Q37+K37+E37</f>
        <v>0</v>
      </c>
      <c r="X37" s="55">
        <f t="shared" si="30"/>
        <v>0</v>
      </c>
      <c r="Y37" s="47">
        <f t="shared" si="46"/>
        <v>0</v>
      </c>
      <c r="Z37" s="47">
        <f t="shared" si="46"/>
        <v>0</v>
      </c>
      <c r="AA37" s="47">
        <f t="shared" ref="AA37:AA39" si="51">Y37+Z37</f>
        <v>0</v>
      </c>
    </row>
    <row r="38" spans="1:27" x14ac:dyDescent="0.45">
      <c r="A38" s="21" t="s">
        <v>40</v>
      </c>
      <c r="B38" s="41">
        <v>12000</v>
      </c>
      <c r="C38" s="22">
        <v>0</v>
      </c>
      <c r="D38" s="42">
        <v>90</v>
      </c>
      <c r="E38" s="83"/>
      <c r="F38" s="44">
        <f t="shared" si="17"/>
        <v>0</v>
      </c>
      <c r="G38" s="44">
        <f t="shared" si="18"/>
        <v>0</v>
      </c>
      <c r="H38" s="45">
        <f t="shared" si="19"/>
        <v>0</v>
      </c>
      <c r="I38" s="45">
        <f t="shared" si="20"/>
        <v>0</v>
      </c>
      <c r="J38" s="45">
        <f t="shared" si="47"/>
        <v>0</v>
      </c>
      <c r="K38" s="83"/>
      <c r="L38" s="44">
        <f t="shared" si="22"/>
        <v>0</v>
      </c>
      <c r="M38" s="44">
        <f t="shared" si="23"/>
        <v>0</v>
      </c>
      <c r="N38" s="45">
        <f t="shared" si="24"/>
        <v>0</v>
      </c>
      <c r="O38" s="45">
        <f t="shared" si="25"/>
        <v>0</v>
      </c>
      <c r="P38" s="45">
        <f t="shared" si="48"/>
        <v>0</v>
      </c>
      <c r="Q38" s="79"/>
      <c r="R38" s="44">
        <f t="shared" si="27"/>
        <v>0</v>
      </c>
      <c r="S38" s="44">
        <f t="shared" si="32"/>
        <v>0</v>
      </c>
      <c r="T38" s="46">
        <f t="shared" si="33"/>
        <v>0</v>
      </c>
      <c r="U38" s="46">
        <v>0</v>
      </c>
      <c r="V38" s="46">
        <f t="shared" si="49"/>
        <v>0</v>
      </c>
      <c r="W38" s="47">
        <f t="shared" si="50"/>
        <v>0</v>
      </c>
      <c r="X38" s="55">
        <f t="shared" si="30"/>
        <v>0</v>
      </c>
      <c r="Y38" s="47">
        <f t="shared" si="46"/>
        <v>0</v>
      </c>
      <c r="Z38" s="47">
        <f t="shared" si="46"/>
        <v>0</v>
      </c>
      <c r="AA38" s="47">
        <f t="shared" si="51"/>
        <v>0</v>
      </c>
    </row>
    <row r="39" spans="1:27" x14ac:dyDescent="0.45">
      <c r="A39" s="21" t="s">
        <v>41</v>
      </c>
      <c r="B39" s="41">
        <v>12000</v>
      </c>
      <c r="C39" s="22">
        <v>0</v>
      </c>
      <c r="D39" s="42">
        <v>95</v>
      </c>
      <c r="E39" s="83"/>
      <c r="F39" s="44">
        <f t="shared" si="17"/>
        <v>0</v>
      </c>
      <c r="G39" s="44">
        <f t="shared" si="18"/>
        <v>0</v>
      </c>
      <c r="H39" s="45">
        <f t="shared" si="19"/>
        <v>0</v>
      </c>
      <c r="I39" s="45">
        <f t="shared" si="20"/>
        <v>0</v>
      </c>
      <c r="J39" s="45">
        <f t="shared" si="47"/>
        <v>0</v>
      </c>
      <c r="K39" s="83"/>
      <c r="L39" s="44">
        <f t="shared" si="22"/>
        <v>0</v>
      </c>
      <c r="M39" s="44">
        <f t="shared" si="23"/>
        <v>0</v>
      </c>
      <c r="N39" s="45">
        <f t="shared" si="24"/>
        <v>0</v>
      </c>
      <c r="O39" s="45">
        <f t="shared" si="25"/>
        <v>0</v>
      </c>
      <c r="P39" s="45">
        <f t="shared" si="48"/>
        <v>0</v>
      </c>
      <c r="Q39" s="79"/>
      <c r="R39" s="44">
        <f t="shared" si="27"/>
        <v>0</v>
      </c>
      <c r="S39" s="44">
        <f t="shared" si="32"/>
        <v>0</v>
      </c>
      <c r="T39" s="46">
        <f t="shared" si="33"/>
        <v>0</v>
      </c>
      <c r="U39" s="46">
        <v>0</v>
      </c>
      <c r="V39" s="46">
        <f t="shared" si="49"/>
        <v>0</v>
      </c>
      <c r="W39" s="47">
        <f t="shared" si="50"/>
        <v>0</v>
      </c>
      <c r="X39" s="55">
        <f t="shared" si="30"/>
        <v>0</v>
      </c>
      <c r="Y39" s="47">
        <f t="shared" si="46"/>
        <v>0</v>
      </c>
      <c r="Z39" s="47">
        <f t="shared" si="46"/>
        <v>0</v>
      </c>
      <c r="AA39" s="47">
        <f t="shared" si="51"/>
        <v>0</v>
      </c>
    </row>
    <row r="40" spans="1:27" x14ac:dyDescent="0.45">
      <c r="A40" s="41" t="s">
        <v>42</v>
      </c>
      <c r="B40" s="41">
        <v>12000</v>
      </c>
      <c r="C40" s="22">
        <v>0</v>
      </c>
      <c r="D40" s="42">
        <v>95</v>
      </c>
      <c r="E40" s="80"/>
      <c r="F40" s="44">
        <f t="shared" si="17"/>
        <v>0</v>
      </c>
      <c r="G40" s="44">
        <f t="shared" si="18"/>
        <v>0</v>
      </c>
      <c r="H40" s="45">
        <f t="shared" si="19"/>
        <v>0</v>
      </c>
      <c r="I40" s="45">
        <f t="shared" si="20"/>
        <v>0</v>
      </c>
      <c r="J40" s="45">
        <f>H40+I40</f>
        <v>0</v>
      </c>
      <c r="K40" s="80"/>
      <c r="L40" s="44">
        <f t="shared" si="22"/>
        <v>0</v>
      </c>
      <c r="M40" s="44">
        <f t="shared" si="23"/>
        <v>0</v>
      </c>
      <c r="N40" s="45">
        <f t="shared" si="24"/>
        <v>0</v>
      </c>
      <c r="O40" s="45">
        <f t="shared" si="25"/>
        <v>0</v>
      </c>
      <c r="P40" s="45">
        <f>N40+O40</f>
        <v>0</v>
      </c>
      <c r="Q40" s="79"/>
      <c r="R40" s="44">
        <f t="shared" si="27"/>
        <v>0</v>
      </c>
      <c r="S40" s="44">
        <f t="shared" si="32"/>
        <v>0</v>
      </c>
      <c r="T40" s="46">
        <f t="shared" si="33"/>
        <v>0</v>
      </c>
      <c r="U40" s="46">
        <v>0</v>
      </c>
      <c r="V40" s="46">
        <f>T40+U40</f>
        <v>0</v>
      </c>
      <c r="W40" s="47">
        <f>Q40+K40+E40</f>
        <v>0</v>
      </c>
      <c r="X40" s="55">
        <f t="shared" si="30"/>
        <v>0</v>
      </c>
      <c r="Y40" s="47">
        <f t="shared" si="46"/>
        <v>0</v>
      </c>
      <c r="Z40" s="47">
        <f t="shared" si="46"/>
        <v>0</v>
      </c>
      <c r="AA40" s="47">
        <f>Y40+Z40</f>
        <v>0</v>
      </c>
    </row>
    <row r="41" spans="1:27" ht="37.5" x14ac:dyDescent="0.45">
      <c r="A41" s="48" t="s">
        <v>48</v>
      </c>
      <c r="B41" s="49"/>
      <c r="C41" s="49"/>
      <c r="D41" s="50"/>
      <c r="E41" s="81"/>
      <c r="F41" s="44">
        <f t="shared" si="17"/>
        <v>0</v>
      </c>
      <c r="G41" s="44">
        <f t="shared" si="18"/>
        <v>0</v>
      </c>
      <c r="H41" s="45">
        <f t="shared" si="19"/>
        <v>0</v>
      </c>
      <c r="I41" s="45">
        <f t="shared" si="20"/>
        <v>0</v>
      </c>
      <c r="J41" s="52"/>
      <c r="K41" s="81"/>
      <c r="L41" s="44">
        <f t="shared" si="22"/>
        <v>0</v>
      </c>
      <c r="M41" s="44">
        <f t="shared" si="23"/>
        <v>0</v>
      </c>
      <c r="N41" s="45">
        <f t="shared" si="24"/>
        <v>0</v>
      </c>
      <c r="O41" s="45">
        <f t="shared" si="25"/>
        <v>0</v>
      </c>
      <c r="P41" s="52"/>
      <c r="Q41" s="82"/>
      <c r="R41" s="44">
        <f t="shared" si="27"/>
        <v>0</v>
      </c>
      <c r="S41" s="44">
        <f t="shared" si="32"/>
        <v>0</v>
      </c>
      <c r="T41" s="46">
        <f t="shared" si="33"/>
        <v>0</v>
      </c>
      <c r="U41" s="54"/>
      <c r="V41" s="54"/>
      <c r="W41" s="55"/>
      <c r="X41" s="55">
        <f t="shared" si="30"/>
        <v>0</v>
      </c>
      <c r="Y41" s="55"/>
      <c r="Z41" s="55"/>
      <c r="AA41" s="55"/>
    </row>
    <row r="42" spans="1:27" x14ac:dyDescent="0.45">
      <c r="A42" s="21" t="s">
        <v>67</v>
      </c>
      <c r="B42" s="41">
        <v>12000</v>
      </c>
      <c r="C42" s="22">
        <v>0</v>
      </c>
      <c r="D42" s="42">
        <v>80</v>
      </c>
      <c r="E42" s="83"/>
      <c r="F42" s="44">
        <f t="shared" si="17"/>
        <v>0</v>
      </c>
      <c r="G42" s="44">
        <f t="shared" si="18"/>
        <v>0</v>
      </c>
      <c r="H42" s="45">
        <f t="shared" si="19"/>
        <v>0</v>
      </c>
      <c r="I42" s="45">
        <f t="shared" si="20"/>
        <v>0</v>
      </c>
      <c r="J42" s="45">
        <f>H42+I42</f>
        <v>0</v>
      </c>
      <c r="K42" s="83"/>
      <c r="L42" s="44">
        <f t="shared" si="22"/>
        <v>0</v>
      </c>
      <c r="M42" s="44">
        <f t="shared" si="23"/>
        <v>0</v>
      </c>
      <c r="N42" s="45">
        <f t="shared" si="24"/>
        <v>0</v>
      </c>
      <c r="O42" s="45">
        <f t="shared" si="25"/>
        <v>0</v>
      </c>
      <c r="P42" s="45">
        <f>N42+O42</f>
        <v>0</v>
      </c>
      <c r="Q42" s="79"/>
      <c r="R42" s="44">
        <f t="shared" si="27"/>
        <v>0</v>
      </c>
      <c r="S42" s="44">
        <f t="shared" si="32"/>
        <v>0</v>
      </c>
      <c r="T42" s="46">
        <f t="shared" si="33"/>
        <v>0</v>
      </c>
      <c r="U42" s="46">
        <v>0</v>
      </c>
      <c r="V42" s="46">
        <f>T42+U42</f>
        <v>0</v>
      </c>
      <c r="W42" s="47">
        <f>Q42+K42+E42</f>
        <v>0</v>
      </c>
      <c r="X42" s="55">
        <f t="shared" si="30"/>
        <v>0</v>
      </c>
      <c r="Y42" s="47">
        <f t="shared" ref="Y42:Z46" si="52">T42+N42+H42</f>
        <v>0</v>
      </c>
      <c r="Z42" s="47">
        <f t="shared" si="52"/>
        <v>0</v>
      </c>
      <c r="AA42" s="47">
        <f>Y42+Z42</f>
        <v>0</v>
      </c>
    </row>
    <row r="43" spans="1:27" x14ac:dyDescent="0.45">
      <c r="A43" s="21" t="s">
        <v>39</v>
      </c>
      <c r="B43" s="41">
        <v>12000</v>
      </c>
      <c r="C43" s="22">
        <v>0</v>
      </c>
      <c r="D43" s="42">
        <v>80</v>
      </c>
      <c r="E43" s="83"/>
      <c r="F43" s="44">
        <f t="shared" si="17"/>
        <v>0</v>
      </c>
      <c r="G43" s="44">
        <f t="shared" si="18"/>
        <v>0</v>
      </c>
      <c r="H43" s="45">
        <f t="shared" si="19"/>
        <v>0</v>
      </c>
      <c r="I43" s="45">
        <f t="shared" si="20"/>
        <v>0</v>
      </c>
      <c r="J43" s="45">
        <f t="shared" ref="J43:J46" si="53">H43+I43</f>
        <v>0</v>
      </c>
      <c r="K43" s="83"/>
      <c r="L43" s="44">
        <f t="shared" si="22"/>
        <v>0</v>
      </c>
      <c r="M43" s="44">
        <f t="shared" si="23"/>
        <v>0</v>
      </c>
      <c r="N43" s="45">
        <f t="shared" si="24"/>
        <v>0</v>
      </c>
      <c r="O43" s="45">
        <f t="shared" si="25"/>
        <v>0</v>
      </c>
      <c r="P43" s="45">
        <f t="shared" ref="P43:P46" si="54">N43+O43</f>
        <v>0</v>
      </c>
      <c r="Q43" s="79"/>
      <c r="R43" s="44">
        <f t="shared" si="27"/>
        <v>0</v>
      </c>
      <c r="S43" s="44">
        <f t="shared" si="32"/>
        <v>0</v>
      </c>
      <c r="T43" s="46">
        <f t="shared" si="33"/>
        <v>0</v>
      </c>
      <c r="U43" s="46">
        <v>0</v>
      </c>
      <c r="V43" s="46">
        <f t="shared" ref="V43:V46" si="55">T43+U43</f>
        <v>0</v>
      </c>
      <c r="W43" s="47">
        <f t="shared" ref="W43:W46" si="56">Q43+K43+E43</f>
        <v>0</v>
      </c>
      <c r="X43" s="55">
        <f t="shared" si="30"/>
        <v>0</v>
      </c>
      <c r="Y43" s="47">
        <f t="shared" si="52"/>
        <v>0</v>
      </c>
      <c r="Z43" s="47">
        <f t="shared" si="52"/>
        <v>0</v>
      </c>
      <c r="AA43" s="47">
        <f t="shared" ref="AA43:AA46" si="57">Y43+Z43</f>
        <v>0</v>
      </c>
    </row>
    <row r="44" spans="1:27" x14ac:dyDescent="0.45">
      <c r="A44" s="21" t="s">
        <v>40</v>
      </c>
      <c r="B44" s="41">
        <v>12000</v>
      </c>
      <c r="C44" s="22">
        <v>0</v>
      </c>
      <c r="D44" s="42">
        <v>90</v>
      </c>
      <c r="E44" s="83"/>
      <c r="F44" s="44">
        <f t="shared" si="17"/>
        <v>0</v>
      </c>
      <c r="G44" s="44">
        <f t="shared" si="18"/>
        <v>0</v>
      </c>
      <c r="H44" s="45">
        <f t="shared" si="19"/>
        <v>0</v>
      </c>
      <c r="I44" s="45">
        <f t="shared" si="20"/>
        <v>0</v>
      </c>
      <c r="J44" s="45">
        <f t="shared" si="53"/>
        <v>0</v>
      </c>
      <c r="K44" s="83"/>
      <c r="L44" s="44">
        <f t="shared" si="22"/>
        <v>0</v>
      </c>
      <c r="M44" s="44">
        <f t="shared" si="23"/>
        <v>0</v>
      </c>
      <c r="N44" s="45">
        <f t="shared" si="24"/>
        <v>0</v>
      </c>
      <c r="O44" s="45">
        <f t="shared" si="25"/>
        <v>0</v>
      </c>
      <c r="P44" s="45">
        <f t="shared" si="54"/>
        <v>0</v>
      </c>
      <c r="Q44" s="79"/>
      <c r="R44" s="44">
        <f t="shared" si="27"/>
        <v>0</v>
      </c>
      <c r="S44" s="44">
        <f t="shared" si="32"/>
        <v>0</v>
      </c>
      <c r="T44" s="46">
        <f t="shared" si="33"/>
        <v>0</v>
      </c>
      <c r="U44" s="46">
        <v>0</v>
      </c>
      <c r="V44" s="46">
        <f t="shared" si="55"/>
        <v>0</v>
      </c>
      <c r="W44" s="47">
        <f t="shared" si="56"/>
        <v>0</v>
      </c>
      <c r="X44" s="55">
        <f t="shared" si="30"/>
        <v>0</v>
      </c>
      <c r="Y44" s="47">
        <f t="shared" si="52"/>
        <v>0</v>
      </c>
      <c r="Z44" s="47">
        <f t="shared" si="52"/>
        <v>0</v>
      </c>
      <c r="AA44" s="47">
        <f t="shared" si="57"/>
        <v>0</v>
      </c>
    </row>
    <row r="45" spans="1:27" x14ac:dyDescent="0.45">
      <c r="A45" s="21" t="s">
        <v>41</v>
      </c>
      <c r="B45" s="41">
        <v>12000</v>
      </c>
      <c r="C45" s="22">
        <v>0</v>
      </c>
      <c r="D45" s="42">
        <v>95</v>
      </c>
      <c r="E45" s="83"/>
      <c r="F45" s="44">
        <f t="shared" si="17"/>
        <v>0</v>
      </c>
      <c r="G45" s="44">
        <f t="shared" si="18"/>
        <v>0</v>
      </c>
      <c r="H45" s="45">
        <f t="shared" si="19"/>
        <v>0</v>
      </c>
      <c r="I45" s="45">
        <f t="shared" si="20"/>
        <v>0</v>
      </c>
      <c r="J45" s="45">
        <f t="shared" si="53"/>
        <v>0</v>
      </c>
      <c r="K45" s="83"/>
      <c r="L45" s="44">
        <f t="shared" si="22"/>
        <v>0</v>
      </c>
      <c r="M45" s="44">
        <f t="shared" si="23"/>
        <v>0</v>
      </c>
      <c r="N45" s="45">
        <f t="shared" si="24"/>
        <v>0</v>
      </c>
      <c r="O45" s="45">
        <f t="shared" si="25"/>
        <v>0</v>
      </c>
      <c r="P45" s="45">
        <f t="shared" si="54"/>
        <v>0</v>
      </c>
      <c r="Q45" s="79"/>
      <c r="R45" s="44">
        <f t="shared" si="27"/>
        <v>0</v>
      </c>
      <c r="S45" s="44">
        <f t="shared" si="32"/>
        <v>0</v>
      </c>
      <c r="T45" s="46">
        <f t="shared" si="33"/>
        <v>0</v>
      </c>
      <c r="U45" s="46">
        <v>0</v>
      </c>
      <c r="V45" s="46">
        <f t="shared" si="55"/>
        <v>0</v>
      </c>
      <c r="W45" s="47">
        <f t="shared" si="56"/>
        <v>0</v>
      </c>
      <c r="X45" s="55">
        <f t="shared" si="30"/>
        <v>0</v>
      </c>
      <c r="Y45" s="47">
        <f t="shared" si="52"/>
        <v>0</v>
      </c>
      <c r="Z45" s="47">
        <f t="shared" si="52"/>
        <v>0</v>
      </c>
      <c r="AA45" s="47">
        <f t="shared" si="57"/>
        <v>0</v>
      </c>
    </row>
    <row r="46" spans="1:27" x14ac:dyDescent="0.45">
      <c r="A46" s="41" t="s">
        <v>42</v>
      </c>
      <c r="B46" s="41">
        <v>12000</v>
      </c>
      <c r="C46" s="22">
        <v>0</v>
      </c>
      <c r="D46" s="42">
        <v>95</v>
      </c>
      <c r="E46" s="80"/>
      <c r="F46" s="44">
        <f t="shared" si="17"/>
        <v>0</v>
      </c>
      <c r="G46" s="44">
        <f t="shared" si="18"/>
        <v>0</v>
      </c>
      <c r="H46" s="45">
        <f t="shared" si="19"/>
        <v>0</v>
      </c>
      <c r="I46" s="45">
        <f t="shared" si="20"/>
        <v>0</v>
      </c>
      <c r="J46" s="45">
        <f t="shared" si="53"/>
        <v>0</v>
      </c>
      <c r="K46" s="80"/>
      <c r="L46" s="44">
        <f t="shared" si="22"/>
        <v>0</v>
      </c>
      <c r="M46" s="44">
        <f t="shared" si="23"/>
        <v>0</v>
      </c>
      <c r="N46" s="45">
        <f t="shared" si="24"/>
        <v>0</v>
      </c>
      <c r="O46" s="45">
        <f t="shared" si="25"/>
        <v>0</v>
      </c>
      <c r="P46" s="45">
        <f t="shared" si="54"/>
        <v>0</v>
      </c>
      <c r="Q46" s="79"/>
      <c r="R46" s="44">
        <f t="shared" si="27"/>
        <v>0</v>
      </c>
      <c r="S46" s="44">
        <f t="shared" si="32"/>
        <v>0</v>
      </c>
      <c r="T46" s="46">
        <f t="shared" si="33"/>
        <v>0</v>
      </c>
      <c r="U46" s="46">
        <v>0</v>
      </c>
      <c r="V46" s="46">
        <f t="shared" si="55"/>
        <v>0</v>
      </c>
      <c r="W46" s="47">
        <f t="shared" si="56"/>
        <v>0</v>
      </c>
      <c r="X46" s="55">
        <f t="shared" si="30"/>
        <v>0</v>
      </c>
      <c r="Y46" s="47">
        <f t="shared" si="52"/>
        <v>0</v>
      </c>
      <c r="Z46" s="47">
        <f t="shared" si="52"/>
        <v>0</v>
      </c>
      <c r="AA46" s="47">
        <f t="shared" si="57"/>
        <v>0</v>
      </c>
    </row>
    <row r="47" spans="1:27" ht="37.5" x14ac:dyDescent="0.45">
      <c r="A47" s="65" t="s">
        <v>49</v>
      </c>
      <c r="B47" s="49"/>
      <c r="C47" s="49"/>
      <c r="D47" s="50"/>
      <c r="E47" s="81"/>
      <c r="F47" s="44">
        <f t="shared" si="17"/>
        <v>0</v>
      </c>
      <c r="G47" s="44">
        <f t="shared" si="18"/>
        <v>0</v>
      </c>
      <c r="H47" s="45">
        <f t="shared" si="19"/>
        <v>0</v>
      </c>
      <c r="I47" s="45">
        <f t="shared" si="20"/>
        <v>0</v>
      </c>
      <c r="J47" s="52"/>
      <c r="K47" s="81"/>
      <c r="L47" s="44">
        <f t="shared" si="22"/>
        <v>0</v>
      </c>
      <c r="M47" s="44">
        <f t="shared" si="23"/>
        <v>0</v>
      </c>
      <c r="N47" s="45">
        <f t="shared" si="24"/>
        <v>0</v>
      </c>
      <c r="O47" s="45">
        <f t="shared" si="25"/>
        <v>0</v>
      </c>
      <c r="P47" s="52"/>
      <c r="Q47" s="82"/>
      <c r="R47" s="44">
        <f t="shared" si="27"/>
        <v>0</v>
      </c>
      <c r="S47" s="44">
        <f t="shared" si="32"/>
        <v>0</v>
      </c>
      <c r="T47" s="46">
        <f t="shared" si="33"/>
        <v>0</v>
      </c>
      <c r="U47" s="54"/>
      <c r="V47" s="54"/>
      <c r="W47" s="55"/>
      <c r="X47" s="55">
        <f t="shared" si="30"/>
        <v>0</v>
      </c>
      <c r="Y47" s="55"/>
      <c r="Z47" s="55"/>
      <c r="AA47" s="55"/>
    </row>
    <row r="48" spans="1:27" x14ac:dyDescent="0.45">
      <c r="A48" s="21" t="s">
        <v>67</v>
      </c>
      <c r="B48" s="41">
        <v>12000</v>
      </c>
      <c r="C48" s="22">
        <v>0</v>
      </c>
      <c r="D48" s="42">
        <v>80</v>
      </c>
      <c r="E48" s="83"/>
      <c r="F48" s="44">
        <f t="shared" si="17"/>
        <v>0</v>
      </c>
      <c r="G48" s="44">
        <f t="shared" si="18"/>
        <v>0</v>
      </c>
      <c r="H48" s="45">
        <f t="shared" si="19"/>
        <v>0</v>
      </c>
      <c r="I48" s="45">
        <f t="shared" si="20"/>
        <v>0</v>
      </c>
      <c r="J48" s="45">
        <f>H48+I48</f>
        <v>0</v>
      </c>
      <c r="K48" s="80"/>
      <c r="L48" s="44">
        <f t="shared" si="22"/>
        <v>0</v>
      </c>
      <c r="M48" s="44">
        <f t="shared" si="23"/>
        <v>0</v>
      </c>
      <c r="N48" s="45">
        <f t="shared" si="24"/>
        <v>0</v>
      </c>
      <c r="O48" s="45">
        <f t="shared" si="25"/>
        <v>0</v>
      </c>
      <c r="P48" s="45">
        <f>N48+O48</f>
        <v>0</v>
      </c>
      <c r="Q48" s="79"/>
      <c r="R48" s="44">
        <f t="shared" si="27"/>
        <v>0</v>
      </c>
      <c r="S48" s="44">
        <f t="shared" si="32"/>
        <v>0</v>
      </c>
      <c r="T48" s="46">
        <f t="shared" si="33"/>
        <v>0</v>
      </c>
      <c r="U48" s="46">
        <v>0</v>
      </c>
      <c r="V48" s="46">
        <f>T48+U48</f>
        <v>0</v>
      </c>
      <c r="W48" s="47">
        <f>Q48+K48+E48</f>
        <v>0</v>
      </c>
      <c r="X48" s="55">
        <f t="shared" si="30"/>
        <v>0</v>
      </c>
      <c r="Y48" s="47">
        <f t="shared" ref="Y48:Z52" si="58">T48+N48+H48</f>
        <v>0</v>
      </c>
      <c r="Z48" s="47">
        <f t="shared" si="58"/>
        <v>0</v>
      </c>
      <c r="AA48" s="47">
        <f>Y48+Z48</f>
        <v>0</v>
      </c>
    </row>
    <row r="49" spans="1:27" x14ac:dyDescent="0.45">
      <c r="A49" s="21" t="s">
        <v>39</v>
      </c>
      <c r="B49" s="41">
        <v>12000</v>
      </c>
      <c r="C49" s="22">
        <v>0</v>
      </c>
      <c r="D49" s="42">
        <v>80</v>
      </c>
      <c r="E49" s="80"/>
      <c r="F49" s="44">
        <f t="shared" si="17"/>
        <v>0</v>
      </c>
      <c r="G49" s="44">
        <f t="shared" si="18"/>
        <v>0</v>
      </c>
      <c r="H49" s="45">
        <f t="shared" si="19"/>
        <v>0</v>
      </c>
      <c r="I49" s="45">
        <f t="shared" si="20"/>
        <v>0</v>
      </c>
      <c r="J49" s="45">
        <f t="shared" ref="J49:J52" si="59">H49+I49</f>
        <v>0</v>
      </c>
      <c r="K49" s="80"/>
      <c r="L49" s="44">
        <f t="shared" si="22"/>
        <v>0</v>
      </c>
      <c r="M49" s="44">
        <f t="shared" si="23"/>
        <v>0</v>
      </c>
      <c r="N49" s="45">
        <f t="shared" si="24"/>
        <v>0</v>
      </c>
      <c r="O49" s="45">
        <f t="shared" si="25"/>
        <v>0</v>
      </c>
      <c r="P49" s="45">
        <f t="shared" ref="P49:P52" si="60">N49+O49</f>
        <v>0</v>
      </c>
      <c r="Q49" s="79"/>
      <c r="R49" s="44">
        <f t="shared" si="27"/>
        <v>0</v>
      </c>
      <c r="S49" s="44">
        <f t="shared" si="32"/>
        <v>0</v>
      </c>
      <c r="T49" s="46">
        <f t="shared" si="33"/>
        <v>0</v>
      </c>
      <c r="U49" s="46">
        <v>0</v>
      </c>
      <c r="V49" s="46">
        <f t="shared" ref="V49:V52" si="61">T49+U49</f>
        <v>0</v>
      </c>
      <c r="W49" s="47">
        <f t="shared" ref="W49:W52" si="62">Q49+K49+E49</f>
        <v>0</v>
      </c>
      <c r="X49" s="55">
        <f t="shared" si="30"/>
        <v>0</v>
      </c>
      <c r="Y49" s="47">
        <f t="shared" si="58"/>
        <v>0</v>
      </c>
      <c r="Z49" s="47">
        <f t="shared" si="58"/>
        <v>0</v>
      </c>
      <c r="AA49" s="47">
        <f t="shared" ref="AA49:AA52" si="63">Y49+Z49</f>
        <v>0</v>
      </c>
    </row>
    <row r="50" spans="1:27" x14ac:dyDescent="0.45">
      <c r="A50" s="21" t="s">
        <v>40</v>
      </c>
      <c r="B50" s="41">
        <v>12000</v>
      </c>
      <c r="C50" s="22">
        <v>0</v>
      </c>
      <c r="D50" s="42">
        <v>90</v>
      </c>
      <c r="E50" s="80"/>
      <c r="F50" s="44">
        <f t="shared" si="17"/>
        <v>0</v>
      </c>
      <c r="G50" s="44">
        <f t="shared" si="18"/>
        <v>0</v>
      </c>
      <c r="H50" s="45">
        <f t="shared" si="19"/>
        <v>0</v>
      </c>
      <c r="I50" s="45">
        <f t="shared" si="20"/>
        <v>0</v>
      </c>
      <c r="J50" s="45">
        <f t="shared" si="59"/>
        <v>0</v>
      </c>
      <c r="K50" s="80"/>
      <c r="L50" s="44">
        <f t="shared" si="22"/>
        <v>0</v>
      </c>
      <c r="M50" s="44">
        <f t="shared" si="23"/>
        <v>0</v>
      </c>
      <c r="N50" s="45">
        <f t="shared" si="24"/>
        <v>0</v>
      </c>
      <c r="O50" s="45">
        <f t="shared" si="25"/>
        <v>0</v>
      </c>
      <c r="P50" s="45">
        <f t="shared" si="60"/>
        <v>0</v>
      </c>
      <c r="Q50" s="79"/>
      <c r="R50" s="44">
        <f t="shared" si="27"/>
        <v>0</v>
      </c>
      <c r="S50" s="44">
        <f t="shared" si="32"/>
        <v>0</v>
      </c>
      <c r="T50" s="46">
        <f t="shared" si="33"/>
        <v>0</v>
      </c>
      <c r="U50" s="46">
        <v>0</v>
      </c>
      <c r="V50" s="46">
        <f t="shared" si="61"/>
        <v>0</v>
      </c>
      <c r="W50" s="47">
        <f t="shared" si="62"/>
        <v>0</v>
      </c>
      <c r="X50" s="55">
        <f t="shared" si="30"/>
        <v>0</v>
      </c>
      <c r="Y50" s="47">
        <f t="shared" si="58"/>
        <v>0</v>
      </c>
      <c r="Z50" s="47">
        <f t="shared" si="58"/>
        <v>0</v>
      </c>
      <c r="AA50" s="47">
        <f t="shared" si="63"/>
        <v>0</v>
      </c>
    </row>
    <row r="51" spans="1:27" x14ac:dyDescent="0.45">
      <c r="A51" s="21" t="s">
        <v>41</v>
      </c>
      <c r="B51" s="41">
        <v>12000</v>
      </c>
      <c r="C51" s="22">
        <v>0</v>
      </c>
      <c r="D51" s="42">
        <v>95</v>
      </c>
      <c r="E51" s="80"/>
      <c r="F51" s="44">
        <f t="shared" si="17"/>
        <v>0</v>
      </c>
      <c r="G51" s="44">
        <f t="shared" si="18"/>
        <v>0</v>
      </c>
      <c r="H51" s="45">
        <f t="shared" si="19"/>
        <v>0</v>
      </c>
      <c r="I51" s="45">
        <f t="shared" si="20"/>
        <v>0</v>
      </c>
      <c r="J51" s="45">
        <f t="shared" si="59"/>
        <v>0</v>
      </c>
      <c r="K51" s="83"/>
      <c r="L51" s="44">
        <f t="shared" si="22"/>
        <v>0</v>
      </c>
      <c r="M51" s="44">
        <f t="shared" si="23"/>
        <v>0</v>
      </c>
      <c r="N51" s="45">
        <f t="shared" si="24"/>
        <v>0</v>
      </c>
      <c r="O51" s="45">
        <f t="shared" si="25"/>
        <v>0</v>
      </c>
      <c r="P51" s="45">
        <f t="shared" si="60"/>
        <v>0</v>
      </c>
      <c r="Q51" s="79"/>
      <c r="R51" s="44">
        <f t="shared" si="27"/>
        <v>0</v>
      </c>
      <c r="S51" s="44">
        <f t="shared" si="32"/>
        <v>0</v>
      </c>
      <c r="T51" s="46">
        <f t="shared" si="33"/>
        <v>0</v>
      </c>
      <c r="U51" s="46">
        <v>0</v>
      </c>
      <c r="V51" s="46">
        <f t="shared" si="61"/>
        <v>0</v>
      </c>
      <c r="W51" s="47">
        <f t="shared" si="62"/>
        <v>0</v>
      </c>
      <c r="X51" s="55">
        <f t="shared" si="30"/>
        <v>0</v>
      </c>
      <c r="Y51" s="47">
        <f t="shared" si="58"/>
        <v>0</v>
      </c>
      <c r="Z51" s="47">
        <f t="shared" si="58"/>
        <v>0</v>
      </c>
      <c r="AA51" s="47">
        <f t="shared" si="63"/>
        <v>0</v>
      </c>
    </row>
    <row r="52" spans="1:27" x14ac:dyDescent="0.45">
      <c r="A52" s="41" t="s">
        <v>42</v>
      </c>
      <c r="B52" s="41">
        <v>12000</v>
      </c>
      <c r="C52" s="22">
        <v>0</v>
      </c>
      <c r="D52" s="42">
        <v>95</v>
      </c>
      <c r="E52" s="80"/>
      <c r="F52" s="44">
        <f t="shared" si="17"/>
        <v>0</v>
      </c>
      <c r="G52" s="44">
        <f t="shared" si="18"/>
        <v>0</v>
      </c>
      <c r="H52" s="45">
        <f t="shared" si="19"/>
        <v>0</v>
      </c>
      <c r="I52" s="45">
        <f t="shared" si="20"/>
        <v>0</v>
      </c>
      <c r="J52" s="45">
        <f t="shared" si="59"/>
        <v>0</v>
      </c>
      <c r="K52" s="80"/>
      <c r="L52" s="44">
        <f t="shared" si="22"/>
        <v>0</v>
      </c>
      <c r="M52" s="44">
        <f t="shared" si="23"/>
        <v>0</v>
      </c>
      <c r="N52" s="45">
        <f t="shared" si="24"/>
        <v>0</v>
      </c>
      <c r="O52" s="45">
        <f t="shared" si="25"/>
        <v>0</v>
      </c>
      <c r="P52" s="45">
        <f t="shared" si="60"/>
        <v>0</v>
      </c>
      <c r="Q52" s="79"/>
      <c r="R52" s="44">
        <f t="shared" si="27"/>
        <v>0</v>
      </c>
      <c r="S52" s="44">
        <f t="shared" si="32"/>
        <v>0</v>
      </c>
      <c r="T52" s="46">
        <f t="shared" si="33"/>
        <v>0</v>
      </c>
      <c r="U52" s="46">
        <v>0</v>
      </c>
      <c r="V52" s="46">
        <f t="shared" si="61"/>
        <v>0</v>
      </c>
      <c r="W52" s="47">
        <f t="shared" si="62"/>
        <v>0</v>
      </c>
      <c r="X52" s="55">
        <f t="shared" si="30"/>
        <v>0</v>
      </c>
      <c r="Y52" s="47">
        <f t="shared" si="58"/>
        <v>0</v>
      </c>
      <c r="Z52" s="47">
        <f t="shared" si="58"/>
        <v>0</v>
      </c>
      <c r="AA52" s="47">
        <f t="shared" si="63"/>
        <v>0</v>
      </c>
    </row>
    <row r="53" spans="1:27" x14ac:dyDescent="0.45">
      <c r="A53" s="66" t="s">
        <v>50</v>
      </c>
      <c r="B53" s="49"/>
      <c r="C53" s="49"/>
      <c r="D53" s="50"/>
      <c r="E53" s="81"/>
      <c r="F53" s="44">
        <f t="shared" si="17"/>
        <v>0</v>
      </c>
      <c r="G53" s="44">
        <f t="shared" si="18"/>
        <v>0</v>
      </c>
      <c r="H53" s="45">
        <f t="shared" si="19"/>
        <v>0</v>
      </c>
      <c r="I53" s="45">
        <f t="shared" si="20"/>
        <v>0</v>
      </c>
      <c r="J53" s="52"/>
      <c r="K53" s="81"/>
      <c r="L53" s="44">
        <f t="shared" si="22"/>
        <v>0</v>
      </c>
      <c r="M53" s="44">
        <f t="shared" si="23"/>
        <v>0</v>
      </c>
      <c r="N53" s="45">
        <f t="shared" si="24"/>
        <v>0</v>
      </c>
      <c r="O53" s="45">
        <f t="shared" si="25"/>
        <v>0</v>
      </c>
      <c r="P53" s="52"/>
      <c r="Q53" s="82"/>
      <c r="R53" s="44">
        <f t="shared" si="27"/>
        <v>0</v>
      </c>
      <c r="S53" s="44">
        <f t="shared" si="32"/>
        <v>0</v>
      </c>
      <c r="T53" s="46">
        <f t="shared" si="33"/>
        <v>0</v>
      </c>
      <c r="U53" s="54"/>
      <c r="V53" s="54"/>
      <c r="W53" s="55"/>
      <c r="X53" s="55">
        <f t="shared" si="30"/>
        <v>0</v>
      </c>
      <c r="Y53" s="55"/>
      <c r="Z53" s="55"/>
      <c r="AA53" s="55"/>
    </row>
    <row r="54" spans="1:27" x14ac:dyDescent="0.45">
      <c r="A54" s="21" t="s">
        <v>67</v>
      </c>
      <c r="B54" s="41">
        <v>12000</v>
      </c>
      <c r="C54" s="22">
        <v>0</v>
      </c>
      <c r="D54" s="42">
        <v>80</v>
      </c>
      <c r="E54" s="80"/>
      <c r="F54" s="44">
        <f t="shared" si="17"/>
        <v>0</v>
      </c>
      <c r="G54" s="44">
        <f t="shared" si="18"/>
        <v>0</v>
      </c>
      <c r="H54" s="45">
        <f t="shared" si="19"/>
        <v>0</v>
      </c>
      <c r="I54" s="45">
        <f t="shared" si="20"/>
        <v>0</v>
      </c>
      <c r="J54" s="45">
        <f>H54+I54</f>
        <v>0</v>
      </c>
      <c r="K54" s="80"/>
      <c r="L54" s="44">
        <f t="shared" si="22"/>
        <v>0</v>
      </c>
      <c r="M54" s="44">
        <f t="shared" si="23"/>
        <v>0</v>
      </c>
      <c r="N54" s="45">
        <f t="shared" si="24"/>
        <v>0</v>
      </c>
      <c r="O54" s="45">
        <f t="shared" si="25"/>
        <v>0</v>
      </c>
      <c r="P54" s="45">
        <f>N54+O54</f>
        <v>0</v>
      </c>
      <c r="Q54" s="79"/>
      <c r="R54" s="44">
        <f t="shared" si="27"/>
        <v>0</v>
      </c>
      <c r="S54" s="44">
        <f t="shared" si="32"/>
        <v>0</v>
      </c>
      <c r="T54" s="46">
        <f t="shared" si="33"/>
        <v>0</v>
      </c>
      <c r="U54" s="46">
        <v>0</v>
      </c>
      <c r="V54" s="46">
        <f>T54+U54</f>
        <v>0</v>
      </c>
      <c r="W54" s="47">
        <f>Q54+K54+E54</f>
        <v>0</v>
      </c>
      <c r="X54" s="55">
        <f t="shared" si="30"/>
        <v>0</v>
      </c>
      <c r="Y54" s="47">
        <f t="shared" ref="Y54:Z58" si="64">T54+N54+H54</f>
        <v>0</v>
      </c>
      <c r="Z54" s="47">
        <f t="shared" si="64"/>
        <v>0</v>
      </c>
      <c r="AA54" s="47">
        <f>Y54+Z54</f>
        <v>0</v>
      </c>
    </row>
    <row r="55" spans="1:27" x14ac:dyDescent="0.45">
      <c r="A55" s="21" t="s">
        <v>39</v>
      </c>
      <c r="B55" s="41">
        <v>12000</v>
      </c>
      <c r="C55" s="22">
        <v>0</v>
      </c>
      <c r="D55" s="42">
        <v>80</v>
      </c>
      <c r="E55" s="80"/>
      <c r="F55" s="44">
        <f t="shared" si="17"/>
        <v>0</v>
      </c>
      <c r="G55" s="44">
        <f t="shared" si="18"/>
        <v>0</v>
      </c>
      <c r="H55" s="45">
        <f t="shared" si="19"/>
        <v>0</v>
      </c>
      <c r="I55" s="45">
        <f t="shared" si="20"/>
        <v>0</v>
      </c>
      <c r="J55" s="45">
        <f t="shared" ref="J55:J58" si="65">H55+I55</f>
        <v>0</v>
      </c>
      <c r="K55" s="80"/>
      <c r="L55" s="44">
        <f t="shared" si="22"/>
        <v>0</v>
      </c>
      <c r="M55" s="44">
        <f t="shared" si="23"/>
        <v>0</v>
      </c>
      <c r="N55" s="45">
        <f t="shared" si="24"/>
        <v>0</v>
      </c>
      <c r="O55" s="45">
        <f t="shared" si="25"/>
        <v>0</v>
      </c>
      <c r="P55" s="45">
        <f t="shared" ref="P55:P58" si="66">N55+O55</f>
        <v>0</v>
      </c>
      <c r="Q55" s="79"/>
      <c r="R55" s="44">
        <f t="shared" si="27"/>
        <v>0</v>
      </c>
      <c r="S55" s="44">
        <f t="shared" si="32"/>
        <v>0</v>
      </c>
      <c r="T55" s="46">
        <f t="shared" si="33"/>
        <v>0</v>
      </c>
      <c r="U55" s="46">
        <v>0</v>
      </c>
      <c r="V55" s="46">
        <f t="shared" ref="V55:V58" si="67">T55+U55</f>
        <v>0</v>
      </c>
      <c r="W55" s="47">
        <f t="shared" ref="W55:W58" si="68">Q55+K55+E55</f>
        <v>0</v>
      </c>
      <c r="X55" s="55">
        <f t="shared" si="30"/>
        <v>0</v>
      </c>
      <c r="Y55" s="47">
        <f t="shared" si="64"/>
        <v>0</v>
      </c>
      <c r="Z55" s="47">
        <f t="shared" si="64"/>
        <v>0</v>
      </c>
      <c r="AA55" s="47">
        <f t="shared" ref="AA55:AA58" si="69">Y55+Z55</f>
        <v>0</v>
      </c>
    </row>
    <row r="56" spans="1:27" x14ac:dyDescent="0.45">
      <c r="A56" s="21" t="s">
        <v>40</v>
      </c>
      <c r="B56" s="41">
        <v>12000</v>
      </c>
      <c r="C56" s="22">
        <v>0</v>
      </c>
      <c r="D56" s="42">
        <v>90</v>
      </c>
      <c r="E56" s="80"/>
      <c r="F56" s="44">
        <f t="shared" si="17"/>
        <v>0</v>
      </c>
      <c r="G56" s="44">
        <f t="shared" si="18"/>
        <v>0</v>
      </c>
      <c r="H56" s="45">
        <f t="shared" si="19"/>
        <v>0</v>
      </c>
      <c r="I56" s="45">
        <f t="shared" si="20"/>
        <v>0</v>
      </c>
      <c r="J56" s="45">
        <f t="shared" si="65"/>
        <v>0</v>
      </c>
      <c r="K56" s="80"/>
      <c r="L56" s="44">
        <f t="shared" si="22"/>
        <v>0</v>
      </c>
      <c r="M56" s="44">
        <f t="shared" si="23"/>
        <v>0</v>
      </c>
      <c r="N56" s="45">
        <f t="shared" si="24"/>
        <v>0</v>
      </c>
      <c r="O56" s="45">
        <f t="shared" si="25"/>
        <v>0</v>
      </c>
      <c r="P56" s="45">
        <f t="shared" si="66"/>
        <v>0</v>
      </c>
      <c r="Q56" s="79"/>
      <c r="R56" s="44">
        <f t="shared" si="27"/>
        <v>0</v>
      </c>
      <c r="S56" s="44">
        <f t="shared" si="32"/>
        <v>0</v>
      </c>
      <c r="T56" s="46">
        <f t="shared" si="33"/>
        <v>0</v>
      </c>
      <c r="U56" s="46">
        <v>0</v>
      </c>
      <c r="V56" s="46">
        <f t="shared" si="67"/>
        <v>0</v>
      </c>
      <c r="W56" s="47">
        <f t="shared" si="68"/>
        <v>0</v>
      </c>
      <c r="X56" s="55">
        <f t="shared" si="30"/>
        <v>0</v>
      </c>
      <c r="Y56" s="47">
        <f t="shared" si="64"/>
        <v>0</v>
      </c>
      <c r="Z56" s="47">
        <f t="shared" si="64"/>
        <v>0</v>
      </c>
      <c r="AA56" s="47">
        <f t="shared" si="69"/>
        <v>0</v>
      </c>
    </row>
    <row r="57" spans="1:27" x14ac:dyDescent="0.45">
      <c r="A57" s="21" t="s">
        <v>41</v>
      </c>
      <c r="B57" s="41">
        <v>12000</v>
      </c>
      <c r="C57" s="22">
        <v>0</v>
      </c>
      <c r="D57" s="42">
        <v>95</v>
      </c>
      <c r="E57" s="80"/>
      <c r="F57" s="44">
        <f t="shared" si="17"/>
        <v>0</v>
      </c>
      <c r="G57" s="44">
        <f t="shared" si="18"/>
        <v>0</v>
      </c>
      <c r="H57" s="45">
        <f t="shared" si="19"/>
        <v>0</v>
      </c>
      <c r="I57" s="45">
        <f t="shared" si="20"/>
        <v>0</v>
      </c>
      <c r="J57" s="45">
        <f t="shared" si="65"/>
        <v>0</v>
      </c>
      <c r="K57" s="83"/>
      <c r="L57" s="44">
        <f t="shared" si="22"/>
        <v>0</v>
      </c>
      <c r="M57" s="44">
        <f t="shared" si="23"/>
        <v>0</v>
      </c>
      <c r="N57" s="45">
        <f t="shared" si="24"/>
        <v>0</v>
      </c>
      <c r="O57" s="45">
        <f t="shared" si="25"/>
        <v>0</v>
      </c>
      <c r="P57" s="45">
        <f t="shared" si="66"/>
        <v>0</v>
      </c>
      <c r="Q57" s="79"/>
      <c r="R57" s="44">
        <f t="shared" si="27"/>
        <v>0</v>
      </c>
      <c r="S57" s="44">
        <f t="shared" si="32"/>
        <v>0</v>
      </c>
      <c r="T57" s="46">
        <f t="shared" si="33"/>
        <v>0</v>
      </c>
      <c r="U57" s="46">
        <v>0</v>
      </c>
      <c r="V57" s="46">
        <f t="shared" si="67"/>
        <v>0</v>
      </c>
      <c r="W57" s="47">
        <f t="shared" si="68"/>
        <v>0</v>
      </c>
      <c r="X57" s="55">
        <f t="shared" si="30"/>
        <v>0</v>
      </c>
      <c r="Y57" s="47">
        <f t="shared" si="64"/>
        <v>0</v>
      </c>
      <c r="Z57" s="47">
        <f t="shared" si="64"/>
        <v>0</v>
      </c>
      <c r="AA57" s="47">
        <f t="shared" si="69"/>
        <v>0</v>
      </c>
    </row>
    <row r="58" spans="1:27" x14ac:dyDescent="0.45">
      <c r="A58" s="41" t="s">
        <v>42</v>
      </c>
      <c r="B58" s="41">
        <v>12000</v>
      </c>
      <c r="C58" s="22">
        <v>0</v>
      </c>
      <c r="D58" s="42">
        <v>95</v>
      </c>
      <c r="E58" s="80"/>
      <c r="F58" s="44">
        <f t="shared" si="17"/>
        <v>0</v>
      </c>
      <c r="G58" s="44">
        <f t="shared" si="18"/>
        <v>0</v>
      </c>
      <c r="H58" s="45">
        <f t="shared" si="19"/>
        <v>0</v>
      </c>
      <c r="I58" s="45">
        <f t="shared" si="20"/>
        <v>0</v>
      </c>
      <c r="J58" s="45">
        <f t="shared" si="65"/>
        <v>0</v>
      </c>
      <c r="K58" s="80"/>
      <c r="L58" s="44">
        <f t="shared" si="22"/>
        <v>0</v>
      </c>
      <c r="M58" s="44">
        <f t="shared" si="23"/>
        <v>0</v>
      </c>
      <c r="N58" s="45">
        <f t="shared" si="24"/>
        <v>0</v>
      </c>
      <c r="O58" s="45">
        <f t="shared" si="25"/>
        <v>0</v>
      </c>
      <c r="P58" s="45">
        <f t="shared" si="66"/>
        <v>0</v>
      </c>
      <c r="Q58" s="79"/>
      <c r="R58" s="44">
        <f t="shared" si="27"/>
        <v>0</v>
      </c>
      <c r="S58" s="44">
        <f t="shared" si="32"/>
        <v>0</v>
      </c>
      <c r="T58" s="46">
        <f t="shared" si="33"/>
        <v>0</v>
      </c>
      <c r="U58" s="46">
        <v>0</v>
      </c>
      <c r="V58" s="46">
        <f t="shared" si="67"/>
        <v>0</v>
      </c>
      <c r="W58" s="47">
        <f t="shared" si="68"/>
        <v>0</v>
      </c>
      <c r="X58" s="55">
        <f t="shared" si="30"/>
        <v>0</v>
      </c>
      <c r="Y58" s="47">
        <f t="shared" si="64"/>
        <v>0</v>
      </c>
      <c r="Z58" s="47">
        <f t="shared" si="64"/>
        <v>0</v>
      </c>
      <c r="AA58" s="47">
        <f t="shared" si="69"/>
        <v>0</v>
      </c>
    </row>
    <row r="59" spans="1:27" s="64" customFormat="1" x14ac:dyDescent="0.45">
      <c r="A59" s="67" t="s">
        <v>51</v>
      </c>
      <c r="B59" s="57"/>
      <c r="C59" s="57"/>
      <c r="D59" s="58"/>
      <c r="E59" s="84"/>
      <c r="F59" s="44">
        <f t="shared" si="17"/>
        <v>0</v>
      </c>
      <c r="G59" s="44">
        <f t="shared" si="18"/>
        <v>0</v>
      </c>
      <c r="H59" s="45">
        <f t="shared" si="19"/>
        <v>0</v>
      </c>
      <c r="I59" s="45">
        <f t="shared" si="20"/>
        <v>0</v>
      </c>
      <c r="J59" s="60"/>
      <c r="K59" s="84"/>
      <c r="L59" s="44">
        <f t="shared" si="22"/>
        <v>0</v>
      </c>
      <c r="M59" s="44">
        <f t="shared" si="23"/>
        <v>0</v>
      </c>
      <c r="N59" s="45">
        <f t="shared" si="24"/>
        <v>0</v>
      </c>
      <c r="O59" s="45">
        <f t="shared" si="25"/>
        <v>0</v>
      </c>
      <c r="P59" s="60"/>
      <c r="Q59" s="85"/>
      <c r="R59" s="44">
        <f t="shared" si="27"/>
        <v>0</v>
      </c>
      <c r="S59" s="44">
        <f t="shared" si="32"/>
        <v>0</v>
      </c>
      <c r="T59" s="46">
        <f t="shared" si="33"/>
        <v>0</v>
      </c>
      <c r="U59" s="62"/>
      <c r="V59" s="62"/>
      <c r="W59" s="63"/>
      <c r="X59" s="55">
        <f t="shared" si="30"/>
        <v>0</v>
      </c>
      <c r="Y59" s="63"/>
      <c r="Z59" s="63"/>
      <c r="AA59" s="63"/>
    </row>
    <row r="60" spans="1:27" x14ac:dyDescent="0.45">
      <c r="A60" s="21" t="s">
        <v>67</v>
      </c>
      <c r="B60" s="41">
        <v>12000</v>
      </c>
      <c r="C60" s="22">
        <v>0</v>
      </c>
      <c r="D60" s="42">
        <v>80</v>
      </c>
      <c r="E60" s="80"/>
      <c r="F60" s="44">
        <f t="shared" si="17"/>
        <v>0</v>
      </c>
      <c r="G60" s="44">
        <f t="shared" si="18"/>
        <v>0</v>
      </c>
      <c r="H60" s="45">
        <f t="shared" si="19"/>
        <v>0</v>
      </c>
      <c r="I60" s="45">
        <f t="shared" si="20"/>
        <v>0</v>
      </c>
      <c r="J60" s="45">
        <f>H60+I60</f>
        <v>0</v>
      </c>
      <c r="K60" s="80"/>
      <c r="L60" s="44">
        <f t="shared" si="22"/>
        <v>0</v>
      </c>
      <c r="M60" s="44">
        <f t="shared" si="23"/>
        <v>0</v>
      </c>
      <c r="N60" s="45">
        <f t="shared" si="24"/>
        <v>0</v>
      </c>
      <c r="O60" s="45">
        <f t="shared" si="25"/>
        <v>0</v>
      </c>
      <c r="P60" s="45">
        <f>N60+O60</f>
        <v>0</v>
      </c>
      <c r="Q60" s="79"/>
      <c r="R60" s="44">
        <f t="shared" si="27"/>
        <v>0</v>
      </c>
      <c r="S60" s="44">
        <f t="shared" si="32"/>
        <v>0</v>
      </c>
      <c r="T60" s="46">
        <f t="shared" si="33"/>
        <v>0</v>
      </c>
      <c r="U60" s="46">
        <v>0</v>
      </c>
      <c r="V60" s="46">
        <f>T60+U60</f>
        <v>0</v>
      </c>
      <c r="W60" s="47">
        <f>Q60+K60+E60</f>
        <v>0</v>
      </c>
      <c r="X60" s="55">
        <f t="shared" si="30"/>
        <v>0</v>
      </c>
      <c r="Y60" s="47">
        <f t="shared" ref="Y60:Z64" si="70">T60+N60+H60</f>
        <v>0</v>
      </c>
      <c r="Z60" s="47">
        <f t="shared" si="70"/>
        <v>0</v>
      </c>
      <c r="AA60" s="47">
        <f>Y60+Z60</f>
        <v>0</v>
      </c>
    </row>
    <row r="61" spans="1:27" x14ac:dyDescent="0.45">
      <c r="A61" s="21" t="s">
        <v>39</v>
      </c>
      <c r="B61" s="41">
        <v>12000</v>
      </c>
      <c r="C61" s="22">
        <v>0</v>
      </c>
      <c r="D61" s="42">
        <v>80</v>
      </c>
      <c r="E61" s="80"/>
      <c r="F61" s="44">
        <f t="shared" si="17"/>
        <v>0</v>
      </c>
      <c r="G61" s="44">
        <f t="shared" si="18"/>
        <v>0</v>
      </c>
      <c r="H61" s="45">
        <f t="shared" si="19"/>
        <v>0</v>
      </c>
      <c r="I61" s="45">
        <f t="shared" si="20"/>
        <v>0</v>
      </c>
      <c r="J61" s="45">
        <f t="shared" ref="J61:J64" si="71">H61+I61</f>
        <v>0</v>
      </c>
      <c r="K61" s="80"/>
      <c r="L61" s="44">
        <f t="shared" si="22"/>
        <v>0</v>
      </c>
      <c r="M61" s="44">
        <f t="shared" si="23"/>
        <v>0</v>
      </c>
      <c r="N61" s="45">
        <f t="shared" si="24"/>
        <v>0</v>
      </c>
      <c r="O61" s="45">
        <f t="shared" si="25"/>
        <v>0</v>
      </c>
      <c r="P61" s="45">
        <f t="shared" ref="P61:P64" si="72">N61+O61</f>
        <v>0</v>
      </c>
      <c r="Q61" s="79"/>
      <c r="R61" s="44">
        <f t="shared" si="27"/>
        <v>0</v>
      </c>
      <c r="S61" s="44">
        <f t="shared" si="32"/>
        <v>0</v>
      </c>
      <c r="T61" s="46">
        <f t="shared" si="33"/>
        <v>0</v>
      </c>
      <c r="U61" s="46">
        <v>0</v>
      </c>
      <c r="V61" s="46">
        <f t="shared" ref="V61:V64" si="73">T61+U61</f>
        <v>0</v>
      </c>
      <c r="W61" s="47">
        <f t="shared" ref="W61:W64" si="74">Q61+K61+E61</f>
        <v>0</v>
      </c>
      <c r="X61" s="55">
        <f t="shared" si="30"/>
        <v>0</v>
      </c>
      <c r="Y61" s="47">
        <f t="shared" si="70"/>
        <v>0</v>
      </c>
      <c r="Z61" s="47">
        <f t="shared" si="70"/>
        <v>0</v>
      </c>
      <c r="AA61" s="47">
        <f t="shared" ref="AA61:AA64" si="75">Y61+Z61</f>
        <v>0</v>
      </c>
    </row>
    <row r="62" spans="1:27" x14ac:dyDescent="0.45">
      <c r="A62" s="21" t="s">
        <v>40</v>
      </c>
      <c r="B62" s="41">
        <v>12000</v>
      </c>
      <c r="C62" s="22">
        <v>0</v>
      </c>
      <c r="D62" s="42">
        <v>90</v>
      </c>
      <c r="E62" s="80"/>
      <c r="F62" s="44">
        <f t="shared" si="17"/>
        <v>0</v>
      </c>
      <c r="G62" s="44">
        <f t="shared" si="18"/>
        <v>0</v>
      </c>
      <c r="H62" s="45">
        <f t="shared" si="19"/>
        <v>0</v>
      </c>
      <c r="I62" s="45">
        <f t="shared" si="20"/>
        <v>0</v>
      </c>
      <c r="J62" s="45">
        <f t="shared" si="71"/>
        <v>0</v>
      </c>
      <c r="K62" s="80"/>
      <c r="L62" s="44">
        <f t="shared" si="22"/>
        <v>0</v>
      </c>
      <c r="M62" s="44">
        <f t="shared" si="23"/>
        <v>0</v>
      </c>
      <c r="N62" s="45">
        <f t="shared" si="24"/>
        <v>0</v>
      </c>
      <c r="O62" s="45">
        <f t="shared" si="25"/>
        <v>0</v>
      </c>
      <c r="P62" s="45">
        <f t="shared" si="72"/>
        <v>0</v>
      </c>
      <c r="Q62" s="79"/>
      <c r="R62" s="44">
        <f t="shared" si="27"/>
        <v>0</v>
      </c>
      <c r="S62" s="44">
        <f t="shared" si="32"/>
        <v>0</v>
      </c>
      <c r="T62" s="46">
        <f t="shared" si="33"/>
        <v>0</v>
      </c>
      <c r="U62" s="46">
        <v>0</v>
      </c>
      <c r="V62" s="46">
        <f t="shared" si="73"/>
        <v>0</v>
      </c>
      <c r="W62" s="47">
        <f t="shared" si="74"/>
        <v>0</v>
      </c>
      <c r="X62" s="55">
        <f t="shared" si="30"/>
        <v>0</v>
      </c>
      <c r="Y62" s="47">
        <f t="shared" si="70"/>
        <v>0</v>
      </c>
      <c r="Z62" s="47">
        <f t="shared" si="70"/>
        <v>0</v>
      </c>
      <c r="AA62" s="47">
        <f t="shared" si="75"/>
        <v>0</v>
      </c>
    </row>
    <row r="63" spans="1:27" x14ac:dyDescent="0.45">
      <c r="A63" s="21" t="s">
        <v>41</v>
      </c>
      <c r="B63" s="41">
        <v>12000</v>
      </c>
      <c r="C63" s="22">
        <v>0</v>
      </c>
      <c r="D63" s="42">
        <v>95</v>
      </c>
      <c r="E63" s="80"/>
      <c r="F63" s="44">
        <f t="shared" si="17"/>
        <v>0</v>
      </c>
      <c r="G63" s="44">
        <f t="shared" si="18"/>
        <v>0</v>
      </c>
      <c r="H63" s="45">
        <f t="shared" si="19"/>
        <v>0</v>
      </c>
      <c r="I63" s="45">
        <f t="shared" si="20"/>
        <v>0</v>
      </c>
      <c r="J63" s="45">
        <f t="shared" si="71"/>
        <v>0</v>
      </c>
      <c r="K63" s="80"/>
      <c r="L63" s="44">
        <f t="shared" si="22"/>
        <v>0</v>
      </c>
      <c r="M63" s="44">
        <f t="shared" si="23"/>
        <v>0</v>
      </c>
      <c r="N63" s="45">
        <f t="shared" si="24"/>
        <v>0</v>
      </c>
      <c r="O63" s="45">
        <f t="shared" si="25"/>
        <v>0</v>
      </c>
      <c r="P63" s="45">
        <f t="shared" si="72"/>
        <v>0</v>
      </c>
      <c r="Q63" s="79"/>
      <c r="R63" s="44">
        <f t="shared" si="27"/>
        <v>0</v>
      </c>
      <c r="S63" s="44">
        <f t="shared" si="32"/>
        <v>0</v>
      </c>
      <c r="T63" s="46">
        <f t="shared" si="33"/>
        <v>0</v>
      </c>
      <c r="U63" s="46">
        <v>0</v>
      </c>
      <c r="V63" s="46">
        <f t="shared" si="73"/>
        <v>0</v>
      </c>
      <c r="W63" s="47">
        <f t="shared" si="74"/>
        <v>0</v>
      </c>
      <c r="X63" s="55">
        <f t="shared" si="30"/>
        <v>0</v>
      </c>
      <c r="Y63" s="47">
        <f t="shared" si="70"/>
        <v>0</v>
      </c>
      <c r="Z63" s="47">
        <f t="shared" si="70"/>
        <v>0</v>
      </c>
      <c r="AA63" s="47">
        <f t="shared" si="75"/>
        <v>0</v>
      </c>
    </row>
    <row r="64" spans="1:27" x14ac:dyDescent="0.45">
      <c r="A64" s="41" t="s">
        <v>42</v>
      </c>
      <c r="B64" s="41">
        <v>12000</v>
      </c>
      <c r="C64" s="22">
        <v>0</v>
      </c>
      <c r="D64" s="42">
        <v>95</v>
      </c>
      <c r="E64" s="80"/>
      <c r="F64" s="44">
        <f t="shared" si="17"/>
        <v>0</v>
      </c>
      <c r="G64" s="44">
        <f t="shared" si="18"/>
        <v>0</v>
      </c>
      <c r="H64" s="45">
        <f t="shared" si="19"/>
        <v>0</v>
      </c>
      <c r="I64" s="45">
        <f t="shared" si="20"/>
        <v>0</v>
      </c>
      <c r="J64" s="45">
        <f t="shared" si="71"/>
        <v>0</v>
      </c>
      <c r="K64" s="80"/>
      <c r="L64" s="44">
        <f t="shared" si="22"/>
        <v>0</v>
      </c>
      <c r="M64" s="44">
        <f t="shared" si="23"/>
        <v>0</v>
      </c>
      <c r="N64" s="45">
        <f t="shared" si="24"/>
        <v>0</v>
      </c>
      <c r="O64" s="45">
        <f t="shared" si="25"/>
        <v>0</v>
      </c>
      <c r="P64" s="45">
        <f t="shared" si="72"/>
        <v>0</v>
      </c>
      <c r="Q64" s="79"/>
      <c r="R64" s="44">
        <f t="shared" si="27"/>
        <v>0</v>
      </c>
      <c r="S64" s="44">
        <f t="shared" si="32"/>
        <v>0</v>
      </c>
      <c r="T64" s="46">
        <f t="shared" si="33"/>
        <v>0</v>
      </c>
      <c r="U64" s="46">
        <v>0</v>
      </c>
      <c r="V64" s="46">
        <f t="shared" si="73"/>
        <v>0</v>
      </c>
      <c r="W64" s="47">
        <f t="shared" si="74"/>
        <v>0</v>
      </c>
      <c r="X64" s="55">
        <f t="shared" si="30"/>
        <v>0</v>
      </c>
      <c r="Y64" s="47">
        <f t="shared" si="70"/>
        <v>0</v>
      </c>
      <c r="Z64" s="47">
        <f t="shared" si="70"/>
        <v>0</v>
      </c>
      <c r="AA64" s="47">
        <f t="shared" si="75"/>
        <v>0</v>
      </c>
    </row>
    <row r="65" spans="1:27" x14ac:dyDescent="0.45">
      <c r="A65" s="49" t="s">
        <v>52</v>
      </c>
      <c r="B65" s="68"/>
      <c r="C65" s="68"/>
      <c r="D65" s="69"/>
      <c r="E65" s="83"/>
      <c r="F65" s="44">
        <f t="shared" si="17"/>
        <v>0</v>
      </c>
      <c r="G65" s="44">
        <f t="shared" si="18"/>
        <v>0</v>
      </c>
      <c r="H65" s="45">
        <f t="shared" si="19"/>
        <v>0</v>
      </c>
      <c r="I65" s="45">
        <f t="shared" si="20"/>
        <v>0</v>
      </c>
      <c r="J65" s="70"/>
      <c r="K65" s="83"/>
      <c r="L65" s="44">
        <f t="shared" si="22"/>
        <v>0</v>
      </c>
      <c r="M65" s="44">
        <f t="shared" si="23"/>
        <v>0</v>
      </c>
      <c r="N65" s="45">
        <f t="shared" si="24"/>
        <v>0</v>
      </c>
      <c r="O65" s="45">
        <f t="shared" si="25"/>
        <v>0</v>
      </c>
      <c r="P65" s="70"/>
      <c r="Q65" s="79"/>
      <c r="R65" s="44">
        <f t="shared" si="27"/>
        <v>0</v>
      </c>
      <c r="S65" s="44">
        <f t="shared" si="32"/>
        <v>0</v>
      </c>
      <c r="T65" s="46">
        <f t="shared" si="33"/>
        <v>0</v>
      </c>
      <c r="U65" s="71"/>
      <c r="V65" s="71"/>
      <c r="W65" s="72"/>
      <c r="X65" s="55">
        <f t="shared" si="30"/>
        <v>0</v>
      </c>
      <c r="Y65" s="72"/>
      <c r="Z65" s="72"/>
      <c r="AA65" s="72"/>
    </row>
    <row r="66" spans="1:27" x14ac:dyDescent="0.45">
      <c r="A66" s="21" t="s">
        <v>67</v>
      </c>
      <c r="B66" s="41">
        <v>12000</v>
      </c>
      <c r="C66" s="22">
        <v>0</v>
      </c>
      <c r="D66" s="42">
        <v>80</v>
      </c>
      <c r="E66" s="83"/>
      <c r="F66" s="44">
        <f t="shared" si="17"/>
        <v>0</v>
      </c>
      <c r="G66" s="44">
        <f t="shared" si="18"/>
        <v>0</v>
      </c>
      <c r="H66" s="45">
        <f t="shared" si="19"/>
        <v>0</v>
      </c>
      <c r="I66" s="45">
        <f t="shared" si="20"/>
        <v>0</v>
      </c>
      <c r="J66" s="45">
        <f>H66+I66</f>
        <v>0</v>
      </c>
      <c r="K66" s="83"/>
      <c r="L66" s="44">
        <f t="shared" si="22"/>
        <v>0</v>
      </c>
      <c r="M66" s="44">
        <f t="shared" si="23"/>
        <v>0</v>
      </c>
      <c r="N66" s="45">
        <f t="shared" si="24"/>
        <v>0</v>
      </c>
      <c r="O66" s="45">
        <f t="shared" si="25"/>
        <v>0</v>
      </c>
      <c r="P66" s="45">
        <f>N66+O66</f>
        <v>0</v>
      </c>
      <c r="Q66" s="79"/>
      <c r="R66" s="44">
        <f t="shared" si="27"/>
        <v>0</v>
      </c>
      <c r="S66" s="44">
        <f t="shared" si="32"/>
        <v>0</v>
      </c>
      <c r="T66" s="46">
        <f t="shared" si="33"/>
        <v>0</v>
      </c>
      <c r="U66" s="46">
        <v>0</v>
      </c>
      <c r="V66" s="46">
        <f>T66+U66</f>
        <v>0</v>
      </c>
      <c r="W66" s="47">
        <f>Q66+K66+E66</f>
        <v>0</v>
      </c>
      <c r="X66" s="55">
        <f t="shared" si="30"/>
        <v>0</v>
      </c>
      <c r="Y66" s="47">
        <f t="shared" ref="Y66:Z70" si="76">T66+N66+H66</f>
        <v>0</v>
      </c>
      <c r="Z66" s="47">
        <f t="shared" si="76"/>
        <v>0</v>
      </c>
      <c r="AA66" s="47">
        <f>Y66+Z66</f>
        <v>0</v>
      </c>
    </row>
    <row r="67" spans="1:27" x14ac:dyDescent="0.45">
      <c r="A67" s="21" t="s">
        <v>39</v>
      </c>
      <c r="B67" s="41">
        <v>12000</v>
      </c>
      <c r="C67" s="22">
        <v>0</v>
      </c>
      <c r="D67" s="42">
        <v>80</v>
      </c>
      <c r="E67" s="83"/>
      <c r="F67" s="44">
        <f t="shared" si="17"/>
        <v>0</v>
      </c>
      <c r="G67" s="44">
        <f t="shared" si="18"/>
        <v>0</v>
      </c>
      <c r="H67" s="45">
        <f t="shared" si="19"/>
        <v>0</v>
      </c>
      <c r="I67" s="45">
        <f t="shared" si="20"/>
        <v>0</v>
      </c>
      <c r="J67" s="45">
        <f t="shared" ref="J67:J70" si="77">H67+I67</f>
        <v>0</v>
      </c>
      <c r="K67" s="83"/>
      <c r="L67" s="44">
        <f t="shared" si="22"/>
        <v>0</v>
      </c>
      <c r="M67" s="44">
        <f t="shared" si="23"/>
        <v>0</v>
      </c>
      <c r="N67" s="45">
        <f t="shared" si="24"/>
        <v>0</v>
      </c>
      <c r="O67" s="45">
        <f t="shared" si="25"/>
        <v>0</v>
      </c>
      <c r="P67" s="45">
        <f t="shared" ref="P67:P70" si="78">N67+O67</f>
        <v>0</v>
      </c>
      <c r="Q67" s="79"/>
      <c r="R67" s="44">
        <f t="shared" si="27"/>
        <v>0</v>
      </c>
      <c r="S67" s="44">
        <f t="shared" si="32"/>
        <v>0</v>
      </c>
      <c r="T67" s="46">
        <f t="shared" si="33"/>
        <v>0</v>
      </c>
      <c r="U67" s="46">
        <v>0</v>
      </c>
      <c r="V67" s="46">
        <f t="shared" ref="V67:V70" si="79">T67+U67</f>
        <v>0</v>
      </c>
      <c r="W67" s="47">
        <f t="shared" ref="W67:W70" si="80">Q67+K67+E67</f>
        <v>0</v>
      </c>
      <c r="X67" s="55">
        <f t="shared" si="30"/>
        <v>0</v>
      </c>
      <c r="Y67" s="47">
        <f t="shared" si="76"/>
        <v>0</v>
      </c>
      <c r="Z67" s="47">
        <f t="shared" si="76"/>
        <v>0</v>
      </c>
      <c r="AA67" s="47">
        <f t="shared" ref="AA67:AA70" si="81">Y67+Z67</f>
        <v>0</v>
      </c>
    </row>
    <row r="68" spans="1:27" x14ac:dyDescent="0.45">
      <c r="A68" s="21" t="s">
        <v>40</v>
      </c>
      <c r="B68" s="41">
        <v>12000</v>
      </c>
      <c r="C68" s="22">
        <v>0</v>
      </c>
      <c r="D68" s="42">
        <v>90</v>
      </c>
      <c r="E68" s="83"/>
      <c r="F68" s="44">
        <f t="shared" si="17"/>
        <v>0</v>
      </c>
      <c r="G68" s="44">
        <f t="shared" si="18"/>
        <v>0</v>
      </c>
      <c r="H68" s="45">
        <f t="shared" si="19"/>
        <v>0</v>
      </c>
      <c r="I68" s="45">
        <f t="shared" si="20"/>
        <v>0</v>
      </c>
      <c r="J68" s="45">
        <f t="shared" si="77"/>
        <v>0</v>
      </c>
      <c r="K68" s="83"/>
      <c r="L68" s="44">
        <f t="shared" si="22"/>
        <v>0</v>
      </c>
      <c r="M68" s="44">
        <f t="shared" si="23"/>
        <v>0</v>
      </c>
      <c r="N68" s="45">
        <f t="shared" si="24"/>
        <v>0</v>
      </c>
      <c r="O68" s="45">
        <f t="shared" si="25"/>
        <v>0</v>
      </c>
      <c r="P68" s="45">
        <f t="shared" si="78"/>
        <v>0</v>
      </c>
      <c r="Q68" s="79"/>
      <c r="R68" s="44">
        <f t="shared" si="27"/>
        <v>0</v>
      </c>
      <c r="S68" s="44">
        <f t="shared" si="32"/>
        <v>0</v>
      </c>
      <c r="T68" s="46">
        <f t="shared" si="33"/>
        <v>0</v>
      </c>
      <c r="U68" s="46">
        <v>0</v>
      </c>
      <c r="V68" s="46">
        <f t="shared" si="79"/>
        <v>0</v>
      </c>
      <c r="W68" s="47">
        <f t="shared" si="80"/>
        <v>0</v>
      </c>
      <c r="X68" s="55">
        <f t="shared" si="30"/>
        <v>0</v>
      </c>
      <c r="Y68" s="47">
        <f t="shared" si="76"/>
        <v>0</v>
      </c>
      <c r="Z68" s="47">
        <f t="shared" si="76"/>
        <v>0</v>
      </c>
      <c r="AA68" s="47">
        <f t="shared" si="81"/>
        <v>0</v>
      </c>
    </row>
    <row r="69" spans="1:27" x14ac:dyDescent="0.45">
      <c r="A69" s="21" t="s">
        <v>41</v>
      </c>
      <c r="B69" s="41">
        <v>12000</v>
      </c>
      <c r="C69" s="22">
        <v>0</v>
      </c>
      <c r="D69" s="42">
        <v>95</v>
      </c>
      <c r="E69" s="83"/>
      <c r="F69" s="44">
        <f t="shared" si="17"/>
        <v>0</v>
      </c>
      <c r="G69" s="44">
        <f t="shared" si="18"/>
        <v>0</v>
      </c>
      <c r="H69" s="45">
        <f t="shared" si="19"/>
        <v>0</v>
      </c>
      <c r="I69" s="45">
        <f t="shared" si="20"/>
        <v>0</v>
      </c>
      <c r="J69" s="45">
        <f t="shared" si="77"/>
        <v>0</v>
      </c>
      <c r="K69" s="83"/>
      <c r="L69" s="44">
        <f t="shared" si="22"/>
        <v>0</v>
      </c>
      <c r="M69" s="44">
        <f t="shared" si="23"/>
        <v>0</v>
      </c>
      <c r="N69" s="45">
        <f t="shared" si="24"/>
        <v>0</v>
      </c>
      <c r="O69" s="45">
        <f t="shared" si="25"/>
        <v>0</v>
      </c>
      <c r="P69" s="45">
        <f t="shared" si="78"/>
        <v>0</v>
      </c>
      <c r="Q69" s="79"/>
      <c r="R69" s="44">
        <f t="shared" si="27"/>
        <v>0</v>
      </c>
      <c r="S69" s="44">
        <f t="shared" si="32"/>
        <v>0</v>
      </c>
      <c r="T69" s="46">
        <f t="shared" si="33"/>
        <v>0</v>
      </c>
      <c r="U69" s="46">
        <v>0</v>
      </c>
      <c r="V69" s="46">
        <f t="shared" si="79"/>
        <v>0</v>
      </c>
      <c r="W69" s="47">
        <f t="shared" si="80"/>
        <v>0</v>
      </c>
      <c r="X69" s="55">
        <f t="shared" si="30"/>
        <v>0</v>
      </c>
      <c r="Y69" s="47">
        <f t="shared" si="76"/>
        <v>0</v>
      </c>
      <c r="Z69" s="47">
        <f t="shared" si="76"/>
        <v>0</v>
      </c>
      <c r="AA69" s="47">
        <f t="shared" si="81"/>
        <v>0</v>
      </c>
    </row>
    <row r="70" spans="1:27" x14ac:dyDescent="0.45">
      <c r="A70" s="41" t="s">
        <v>42</v>
      </c>
      <c r="B70" s="41">
        <v>12000</v>
      </c>
      <c r="C70" s="22">
        <v>0</v>
      </c>
      <c r="D70" s="42">
        <v>95</v>
      </c>
      <c r="E70" s="80"/>
      <c r="F70" s="44">
        <f t="shared" si="17"/>
        <v>0</v>
      </c>
      <c r="G70" s="44">
        <f t="shared" si="18"/>
        <v>0</v>
      </c>
      <c r="H70" s="45">
        <f t="shared" si="19"/>
        <v>0</v>
      </c>
      <c r="I70" s="45">
        <f t="shared" si="20"/>
        <v>0</v>
      </c>
      <c r="J70" s="45">
        <f t="shared" si="77"/>
        <v>0</v>
      </c>
      <c r="K70" s="80"/>
      <c r="L70" s="44">
        <f t="shared" si="22"/>
        <v>0</v>
      </c>
      <c r="M70" s="44">
        <f t="shared" si="23"/>
        <v>0</v>
      </c>
      <c r="N70" s="45">
        <f t="shared" si="24"/>
        <v>0</v>
      </c>
      <c r="O70" s="45">
        <f t="shared" si="25"/>
        <v>0</v>
      </c>
      <c r="P70" s="45">
        <f t="shared" si="78"/>
        <v>0</v>
      </c>
      <c r="Q70" s="79"/>
      <c r="R70" s="44">
        <f t="shared" si="27"/>
        <v>0</v>
      </c>
      <c r="S70" s="44">
        <f t="shared" si="32"/>
        <v>0</v>
      </c>
      <c r="T70" s="46">
        <f t="shared" si="33"/>
        <v>0</v>
      </c>
      <c r="U70" s="46">
        <v>0</v>
      </c>
      <c r="V70" s="46">
        <f t="shared" si="79"/>
        <v>0</v>
      </c>
      <c r="W70" s="47">
        <f t="shared" si="80"/>
        <v>0</v>
      </c>
      <c r="X70" s="55">
        <f t="shared" si="30"/>
        <v>0</v>
      </c>
      <c r="Y70" s="47">
        <f t="shared" si="76"/>
        <v>0</v>
      </c>
      <c r="Z70" s="47">
        <f t="shared" si="76"/>
        <v>0</v>
      </c>
      <c r="AA70" s="47">
        <f t="shared" si="81"/>
        <v>0</v>
      </c>
    </row>
    <row r="71" spans="1:27" ht="37.5" x14ac:dyDescent="0.45">
      <c r="A71" s="48" t="s">
        <v>53</v>
      </c>
      <c r="B71" s="68"/>
      <c r="C71" s="68"/>
      <c r="D71" s="69"/>
      <c r="E71" s="83"/>
      <c r="F71" s="44">
        <f t="shared" si="17"/>
        <v>0</v>
      </c>
      <c r="G71" s="44">
        <f t="shared" si="18"/>
        <v>0</v>
      </c>
      <c r="H71" s="45">
        <f t="shared" si="19"/>
        <v>0</v>
      </c>
      <c r="I71" s="45">
        <f t="shared" si="20"/>
        <v>0</v>
      </c>
      <c r="J71" s="70"/>
      <c r="K71" s="83"/>
      <c r="L71" s="44">
        <f t="shared" si="22"/>
        <v>0</v>
      </c>
      <c r="M71" s="44">
        <f t="shared" si="23"/>
        <v>0</v>
      </c>
      <c r="N71" s="45">
        <f t="shared" si="24"/>
        <v>0</v>
      </c>
      <c r="O71" s="45">
        <f t="shared" si="25"/>
        <v>0</v>
      </c>
      <c r="P71" s="70"/>
      <c r="Q71" s="79"/>
      <c r="R71" s="44">
        <f t="shared" si="27"/>
        <v>0</v>
      </c>
      <c r="S71" s="44">
        <f t="shared" si="32"/>
        <v>0</v>
      </c>
      <c r="T71" s="46">
        <f t="shared" si="33"/>
        <v>0</v>
      </c>
      <c r="U71" s="71"/>
      <c r="V71" s="71"/>
      <c r="W71" s="72"/>
      <c r="X71" s="55">
        <f t="shared" si="30"/>
        <v>0</v>
      </c>
      <c r="Y71" s="72"/>
      <c r="Z71" s="72"/>
      <c r="AA71" s="72"/>
    </row>
    <row r="72" spans="1:27" x14ac:dyDescent="0.45">
      <c r="A72" s="21" t="s">
        <v>67</v>
      </c>
      <c r="B72" s="41">
        <v>12000</v>
      </c>
      <c r="C72" s="22">
        <v>0</v>
      </c>
      <c r="D72" s="42">
        <v>80</v>
      </c>
      <c r="E72" s="80"/>
      <c r="F72" s="44">
        <f t="shared" si="17"/>
        <v>0</v>
      </c>
      <c r="G72" s="44">
        <f t="shared" si="18"/>
        <v>0</v>
      </c>
      <c r="H72" s="45">
        <f t="shared" si="19"/>
        <v>0</v>
      </c>
      <c r="I72" s="45">
        <f t="shared" si="20"/>
        <v>0</v>
      </c>
      <c r="J72" s="45">
        <f>H72+I72</f>
        <v>0</v>
      </c>
      <c r="K72" s="80"/>
      <c r="L72" s="44">
        <f t="shared" si="22"/>
        <v>0</v>
      </c>
      <c r="M72" s="44">
        <f t="shared" si="23"/>
        <v>0</v>
      </c>
      <c r="N72" s="45">
        <f t="shared" si="24"/>
        <v>0</v>
      </c>
      <c r="O72" s="45">
        <f t="shared" si="25"/>
        <v>0</v>
      </c>
      <c r="P72" s="45">
        <f>N72+O72</f>
        <v>0</v>
      </c>
      <c r="Q72" s="79"/>
      <c r="R72" s="44">
        <f t="shared" si="27"/>
        <v>0</v>
      </c>
      <c r="S72" s="44">
        <f t="shared" si="32"/>
        <v>0</v>
      </c>
      <c r="T72" s="46">
        <f t="shared" si="33"/>
        <v>0</v>
      </c>
      <c r="U72" s="46">
        <v>0</v>
      </c>
      <c r="V72" s="46">
        <f>T72+U72</f>
        <v>0</v>
      </c>
      <c r="W72" s="47">
        <f>Q72+K72+E72</f>
        <v>0</v>
      </c>
      <c r="X72" s="55">
        <f t="shared" si="30"/>
        <v>0</v>
      </c>
      <c r="Y72" s="47">
        <f t="shared" ref="Y72:Z76" si="82">T72+N72+H72</f>
        <v>0</v>
      </c>
      <c r="Z72" s="47">
        <f t="shared" si="82"/>
        <v>0</v>
      </c>
      <c r="AA72" s="47">
        <f>Y72+Z72</f>
        <v>0</v>
      </c>
    </row>
    <row r="73" spans="1:27" x14ac:dyDescent="0.45">
      <c r="A73" s="21" t="s">
        <v>39</v>
      </c>
      <c r="B73" s="41">
        <v>12000</v>
      </c>
      <c r="C73" s="22">
        <v>0</v>
      </c>
      <c r="D73" s="42">
        <v>80</v>
      </c>
      <c r="E73" s="80"/>
      <c r="F73" s="44">
        <f t="shared" si="17"/>
        <v>0</v>
      </c>
      <c r="G73" s="44">
        <f t="shared" si="18"/>
        <v>0</v>
      </c>
      <c r="H73" s="45">
        <f t="shared" si="19"/>
        <v>0</v>
      </c>
      <c r="I73" s="45">
        <f t="shared" si="20"/>
        <v>0</v>
      </c>
      <c r="J73" s="45">
        <f t="shared" ref="J73:J76" si="83">H73+I73</f>
        <v>0</v>
      </c>
      <c r="K73" s="80"/>
      <c r="L73" s="44">
        <f t="shared" si="22"/>
        <v>0</v>
      </c>
      <c r="M73" s="44">
        <f t="shared" si="23"/>
        <v>0</v>
      </c>
      <c r="N73" s="45">
        <f t="shared" si="24"/>
        <v>0</v>
      </c>
      <c r="O73" s="45">
        <f t="shared" si="25"/>
        <v>0</v>
      </c>
      <c r="P73" s="45">
        <f t="shared" ref="P73:P76" si="84">N73+O73</f>
        <v>0</v>
      </c>
      <c r="Q73" s="79"/>
      <c r="R73" s="44">
        <f t="shared" si="27"/>
        <v>0</v>
      </c>
      <c r="S73" s="44">
        <f t="shared" si="32"/>
        <v>0</v>
      </c>
      <c r="T73" s="46">
        <f t="shared" si="33"/>
        <v>0</v>
      </c>
      <c r="U73" s="46">
        <v>0</v>
      </c>
      <c r="V73" s="46">
        <f t="shared" ref="V73:V76" si="85">T73+U73</f>
        <v>0</v>
      </c>
      <c r="W73" s="47">
        <f t="shared" ref="W73:W76" si="86">Q73+K73+E73</f>
        <v>0</v>
      </c>
      <c r="X73" s="55">
        <f t="shared" si="30"/>
        <v>0</v>
      </c>
      <c r="Y73" s="47">
        <f t="shared" si="82"/>
        <v>0</v>
      </c>
      <c r="Z73" s="47">
        <f t="shared" si="82"/>
        <v>0</v>
      </c>
      <c r="AA73" s="47">
        <f t="shared" ref="AA73:AA76" si="87">Y73+Z73</f>
        <v>0</v>
      </c>
    </row>
    <row r="74" spans="1:27" x14ac:dyDescent="0.45">
      <c r="A74" s="21" t="s">
        <v>40</v>
      </c>
      <c r="B74" s="41">
        <v>12000</v>
      </c>
      <c r="C74" s="22">
        <v>0</v>
      </c>
      <c r="D74" s="42">
        <v>90</v>
      </c>
      <c r="E74" s="80"/>
      <c r="F74" s="44">
        <f t="shared" si="17"/>
        <v>0</v>
      </c>
      <c r="G74" s="44">
        <f t="shared" si="18"/>
        <v>0</v>
      </c>
      <c r="H74" s="45">
        <f t="shared" si="19"/>
        <v>0</v>
      </c>
      <c r="I74" s="45">
        <f t="shared" si="20"/>
        <v>0</v>
      </c>
      <c r="J74" s="45">
        <f t="shared" si="83"/>
        <v>0</v>
      </c>
      <c r="K74" s="80"/>
      <c r="L74" s="44">
        <f t="shared" si="22"/>
        <v>0</v>
      </c>
      <c r="M74" s="44">
        <f t="shared" si="23"/>
        <v>0</v>
      </c>
      <c r="N74" s="45">
        <f t="shared" si="24"/>
        <v>0</v>
      </c>
      <c r="O74" s="45">
        <f t="shared" si="25"/>
        <v>0</v>
      </c>
      <c r="P74" s="45">
        <f t="shared" si="84"/>
        <v>0</v>
      </c>
      <c r="Q74" s="79"/>
      <c r="R74" s="44">
        <f t="shared" si="27"/>
        <v>0</v>
      </c>
      <c r="S74" s="44">
        <f t="shared" si="32"/>
        <v>0</v>
      </c>
      <c r="T74" s="46">
        <f t="shared" si="33"/>
        <v>0</v>
      </c>
      <c r="U74" s="46">
        <v>0</v>
      </c>
      <c r="V74" s="46">
        <f t="shared" si="85"/>
        <v>0</v>
      </c>
      <c r="W74" s="47">
        <f t="shared" si="86"/>
        <v>0</v>
      </c>
      <c r="X74" s="55">
        <f t="shared" si="30"/>
        <v>0</v>
      </c>
      <c r="Y74" s="47">
        <f t="shared" si="82"/>
        <v>0</v>
      </c>
      <c r="Z74" s="47">
        <f t="shared" si="82"/>
        <v>0</v>
      </c>
      <c r="AA74" s="47">
        <f t="shared" si="87"/>
        <v>0</v>
      </c>
    </row>
    <row r="75" spans="1:27" x14ac:dyDescent="0.45">
      <c r="A75" s="21" t="s">
        <v>41</v>
      </c>
      <c r="B75" s="41">
        <v>12000</v>
      </c>
      <c r="C75" s="22">
        <v>0</v>
      </c>
      <c r="D75" s="42">
        <v>95</v>
      </c>
      <c r="E75" s="80"/>
      <c r="F75" s="44">
        <f t="shared" si="17"/>
        <v>0</v>
      </c>
      <c r="G75" s="44">
        <f t="shared" si="18"/>
        <v>0</v>
      </c>
      <c r="H75" s="45">
        <f t="shared" si="19"/>
        <v>0</v>
      </c>
      <c r="I75" s="45">
        <f t="shared" si="20"/>
        <v>0</v>
      </c>
      <c r="J75" s="45">
        <f t="shared" si="83"/>
        <v>0</v>
      </c>
      <c r="K75" s="80"/>
      <c r="L75" s="44">
        <f t="shared" si="22"/>
        <v>0</v>
      </c>
      <c r="M75" s="44">
        <f t="shared" si="23"/>
        <v>0</v>
      </c>
      <c r="N75" s="45">
        <f t="shared" si="24"/>
        <v>0</v>
      </c>
      <c r="O75" s="45">
        <f t="shared" si="25"/>
        <v>0</v>
      </c>
      <c r="P75" s="45">
        <f t="shared" si="84"/>
        <v>0</v>
      </c>
      <c r="Q75" s="79"/>
      <c r="R75" s="44">
        <f t="shared" si="27"/>
        <v>0</v>
      </c>
      <c r="S75" s="44">
        <f t="shared" si="32"/>
        <v>0</v>
      </c>
      <c r="T75" s="46">
        <f t="shared" si="33"/>
        <v>0</v>
      </c>
      <c r="U75" s="46">
        <v>0</v>
      </c>
      <c r="V75" s="46">
        <f t="shared" si="85"/>
        <v>0</v>
      </c>
      <c r="W75" s="47">
        <f t="shared" si="86"/>
        <v>0</v>
      </c>
      <c r="X75" s="55">
        <f t="shared" si="30"/>
        <v>0</v>
      </c>
      <c r="Y75" s="47">
        <f t="shared" si="82"/>
        <v>0</v>
      </c>
      <c r="Z75" s="47">
        <f t="shared" si="82"/>
        <v>0</v>
      </c>
      <c r="AA75" s="47">
        <f t="shared" si="87"/>
        <v>0</v>
      </c>
    </row>
    <row r="76" spans="1:27" x14ac:dyDescent="0.45">
      <c r="A76" s="41" t="s">
        <v>42</v>
      </c>
      <c r="B76" s="41">
        <v>12000</v>
      </c>
      <c r="C76" s="22">
        <v>0</v>
      </c>
      <c r="D76" s="42">
        <v>95</v>
      </c>
      <c r="E76" s="80"/>
      <c r="F76" s="44">
        <f t="shared" si="17"/>
        <v>0</v>
      </c>
      <c r="G76" s="44">
        <f t="shared" si="18"/>
        <v>0</v>
      </c>
      <c r="H76" s="45">
        <f t="shared" si="19"/>
        <v>0</v>
      </c>
      <c r="I76" s="45">
        <f t="shared" si="20"/>
        <v>0</v>
      </c>
      <c r="J76" s="45">
        <f t="shared" si="83"/>
        <v>0</v>
      </c>
      <c r="K76" s="80"/>
      <c r="L76" s="44">
        <f t="shared" si="22"/>
        <v>0</v>
      </c>
      <c r="M76" s="44">
        <f t="shared" si="23"/>
        <v>0</v>
      </c>
      <c r="N76" s="45">
        <f t="shared" si="24"/>
        <v>0</v>
      </c>
      <c r="O76" s="45">
        <f t="shared" si="25"/>
        <v>0</v>
      </c>
      <c r="P76" s="45">
        <f t="shared" si="84"/>
        <v>0</v>
      </c>
      <c r="Q76" s="79"/>
      <c r="R76" s="44">
        <f t="shared" si="27"/>
        <v>0</v>
      </c>
      <c r="S76" s="44">
        <f t="shared" si="32"/>
        <v>0</v>
      </c>
      <c r="T76" s="46">
        <f t="shared" si="33"/>
        <v>0</v>
      </c>
      <c r="U76" s="46">
        <v>0</v>
      </c>
      <c r="V76" s="46">
        <f t="shared" si="85"/>
        <v>0</v>
      </c>
      <c r="W76" s="47">
        <f t="shared" si="86"/>
        <v>0</v>
      </c>
      <c r="X76" s="55">
        <f t="shared" si="30"/>
        <v>0</v>
      </c>
      <c r="Y76" s="47">
        <f t="shared" si="82"/>
        <v>0</v>
      </c>
      <c r="Z76" s="47">
        <f t="shared" si="82"/>
        <v>0</v>
      </c>
      <c r="AA76" s="47">
        <f t="shared" si="87"/>
        <v>0</v>
      </c>
    </row>
    <row r="77" spans="1:27" x14ac:dyDescent="0.45">
      <c r="A77" s="48" t="s">
        <v>54</v>
      </c>
      <c r="B77" s="68"/>
      <c r="C77" s="68"/>
      <c r="D77" s="69"/>
      <c r="E77" s="83"/>
      <c r="F77" s="44">
        <f t="shared" si="17"/>
        <v>0</v>
      </c>
      <c r="G77" s="44">
        <f t="shared" si="18"/>
        <v>0</v>
      </c>
      <c r="H77" s="45">
        <f t="shared" si="19"/>
        <v>0</v>
      </c>
      <c r="I77" s="45">
        <f t="shared" si="20"/>
        <v>0</v>
      </c>
      <c r="J77" s="70"/>
      <c r="K77" s="83"/>
      <c r="L77" s="44">
        <f t="shared" si="22"/>
        <v>0</v>
      </c>
      <c r="M77" s="44">
        <f t="shared" si="23"/>
        <v>0</v>
      </c>
      <c r="N77" s="45">
        <f t="shared" si="24"/>
        <v>0</v>
      </c>
      <c r="O77" s="45">
        <f t="shared" si="25"/>
        <v>0</v>
      </c>
      <c r="P77" s="70"/>
      <c r="Q77" s="79"/>
      <c r="R77" s="44">
        <f t="shared" si="27"/>
        <v>0</v>
      </c>
      <c r="S77" s="44">
        <f t="shared" si="32"/>
        <v>0</v>
      </c>
      <c r="T77" s="46">
        <f t="shared" si="33"/>
        <v>0</v>
      </c>
      <c r="U77" s="71"/>
      <c r="V77" s="71"/>
      <c r="W77" s="72"/>
      <c r="X77" s="55">
        <f t="shared" si="30"/>
        <v>0</v>
      </c>
      <c r="Y77" s="72"/>
      <c r="Z77" s="72"/>
      <c r="AA77" s="72"/>
    </row>
    <row r="78" spans="1:27" x14ac:dyDescent="0.45">
      <c r="A78" s="21" t="s">
        <v>67</v>
      </c>
      <c r="B78" s="41">
        <v>12000</v>
      </c>
      <c r="C78" s="22">
        <v>0</v>
      </c>
      <c r="D78" s="42">
        <v>80</v>
      </c>
      <c r="E78" s="80"/>
      <c r="F78" s="44">
        <f t="shared" si="17"/>
        <v>0</v>
      </c>
      <c r="G78" s="44">
        <f t="shared" si="18"/>
        <v>0</v>
      </c>
      <c r="H78" s="45">
        <f t="shared" si="19"/>
        <v>0</v>
      </c>
      <c r="I78" s="45">
        <f t="shared" si="20"/>
        <v>0</v>
      </c>
      <c r="J78" s="45">
        <f>H78+I78</f>
        <v>0</v>
      </c>
      <c r="K78" s="80"/>
      <c r="L78" s="44">
        <f t="shared" si="22"/>
        <v>0</v>
      </c>
      <c r="M78" s="44">
        <f t="shared" si="23"/>
        <v>0</v>
      </c>
      <c r="N78" s="45">
        <f t="shared" si="24"/>
        <v>0</v>
      </c>
      <c r="O78" s="45">
        <f t="shared" si="25"/>
        <v>0</v>
      </c>
      <c r="P78" s="45">
        <f>N78+O78</f>
        <v>0</v>
      </c>
      <c r="Q78" s="80"/>
      <c r="R78" s="44">
        <f t="shared" si="27"/>
        <v>0</v>
      </c>
      <c r="S78" s="44">
        <f t="shared" si="32"/>
        <v>0</v>
      </c>
      <c r="T78" s="46">
        <f t="shared" si="33"/>
        <v>0</v>
      </c>
      <c r="U78" s="46">
        <v>0</v>
      </c>
      <c r="V78" s="46">
        <f>T78+U78</f>
        <v>0</v>
      </c>
      <c r="W78" s="47">
        <f>Q78+K78+E78</f>
        <v>0</v>
      </c>
      <c r="X78" s="55">
        <f t="shared" si="30"/>
        <v>0</v>
      </c>
      <c r="Y78" s="47">
        <f t="shared" ref="Y78:Z82" si="88">T78+N78+H78</f>
        <v>0</v>
      </c>
      <c r="Z78" s="47">
        <f t="shared" si="88"/>
        <v>0</v>
      </c>
      <c r="AA78" s="47">
        <f>Y78+Z78</f>
        <v>0</v>
      </c>
    </row>
    <row r="79" spans="1:27" x14ac:dyDescent="0.45">
      <c r="A79" s="21" t="s">
        <v>39</v>
      </c>
      <c r="B79" s="41">
        <v>12000</v>
      </c>
      <c r="C79" s="22">
        <v>0</v>
      </c>
      <c r="D79" s="42">
        <v>80</v>
      </c>
      <c r="E79" s="80"/>
      <c r="F79" s="44">
        <f t="shared" si="17"/>
        <v>0</v>
      </c>
      <c r="G79" s="44">
        <f t="shared" si="18"/>
        <v>0</v>
      </c>
      <c r="H79" s="45">
        <f t="shared" si="19"/>
        <v>0</v>
      </c>
      <c r="I79" s="45">
        <f t="shared" si="20"/>
        <v>0</v>
      </c>
      <c r="J79" s="45">
        <f t="shared" ref="J79:J82" si="89">H79+I79</f>
        <v>0</v>
      </c>
      <c r="K79" s="80"/>
      <c r="L79" s="44">
        <f t="shared" si="22"/>
        <v>0</v>
      </c>
      <c r="M79" s="44">
        <f t="shared" si="23"/>
        <v>0</v>
      </c>
      <c r="N79" s="45">
        <f t="shared" si="24"/>
        <v>0</v>
      </c>
      <c r="O79" s="45">
        <f t="shared" si="25"/>
        <v>0</v>
      </c>
      <c r="P79" s="45">
        <f t="shared" ref="P79:P82" si="90">N79+O79</f>
        <v>0</v>
      </c>
      <c r="Q79" s="80"/>
      <c r="R79" s="44">
        <f t="shared" si="27"/>
        <v>0</v>
      </c>
      <c r="S79" s="44">
        <f t="shared" si="32"/>
        <v>0</v>
      </c>
      <c r="T79" s="46">
        <f t="shared" si="33"/>
        <v>0</v>
      </c>
      <c r="U79" s="46">
        <v>0</v>
      </c>
      <c r="V79" s="46">
        <f t="shared" ref="V79:V82" si="91">T79+U79</f>
        <v>0</v>
      </c>
      <c r="W79" s="47">
        <f t="shared" ref="W79:W82" si="92">Q79+K79+E79</f>
        <v>0</v>
      </c>
      <c r="X79" s="55">
        <f t="shared" si="30"/>
        <v>0</v>
      </c>
      <c r="Y79" s="47">
        <f t="shared" si="88"/>
        <v>0</v>
      </c>
      <c r="Z79" s="47">
        <f t="shared" si="88"/>
        <v>0</v>
      </c>
      <c r="AA79" s="47">
        <f t="shared" ref="AA79:AA82" si="93">Y79+Z79</f>
        <v>0</v>
      </c>
    </row>
    <row r="80" spans="1:27" x14ac:dyDescent="0.45">
      <c r="A80" s="21" t="s">
        <v>40</v>
      </c>
      <c r="B80" s="41">
        <v>12000</v>
      </c>
      <c r="C80" s="22">
        <v>0</v>
      </c>
      <c r="D80" s="42">
        <v>90</v>
      </c>
      <c r="E80" s="80"/>
      <c r="F80" s="44">
        <f t="shared" si="17"/>
        <v>0</v>
      </c>
      <c r="G80" s="44">
        <f t="shared" si="18"/>
        <v>0</v>
      </c>
      <c r="H80" s="45">
        <f t="shared" si="19"/>
        <v>0</v>
      </c>
      <c r="I80" s="45">
        <f t="shared" si="20"/>
        <v>0</v>
      </c>
      <c r="J80" s="45">
        <f t="shared" si="89"/>
        <v>0</v>
      </c>
      <c r="K80" s="80"/>
      <c r="L80" s="44">
        <f t="shared" si="22"/>
        <v>0</v>
      </c>
      <c r="M80" s="44">
        <f t="shared" si="23"/>
        <v>0</v>
      </c>
      <c r="N80" s="45">
        <f t="shared" si="24"/>
        <v>0</v>
      </c>
      <c r="O80" s="45">
        <f t="shared" si="25"/>
        <v>0</v>
      </c>
      <c r="P80" s="45">
        <f t="shared" si="90"/>
        <v>0</v>
      </c>
      <c r="Q80" s="80"/>
      <c r="R80" s="44">
        <f t="shared" si="27"/>
        <v>0</v>
      </c>
      <c r="S80" s="44">
        <f t="shared" si="32"/>
        <v>0</v>
      </c>
      <c r="T80" s="46">
        <f t="shared" si="33"/>
        <v>0</v>
      </c>
      <c r="U80" s="46">
        <v>0</v>
      </c>
      <c r="V80" s="46">
        <f t="shared" si="91"/>
        <v>0</v>
      </c>
      <c r="W80" s="47">
        <f t="shared" si="92"/>
        <v>0</v>
      </c>
      <c r="X80" s="55">
        <f t="shared" si="30"/>
        <v>0</v>
      </c>
      <c r="Y80" s="47">
        <f t="shared" si="88"/>
        <v>0</v>
      </c>
      <c r="Z80" s="47">
        <f t="shared" si="88"/>
        <v>0</v>
      </c>
      <c r="AA80" s="47">
        <f t="shared" si="93"/>
        <v>0</v>
      </c>
    </row>
    <row r="81" spans="1:27" x14ac:dyDescent="0.45">
      <c r="A81" s="21" t="s">
        <v>41</v>
      </c>
      <c r="B81" s="41">
        <v>12000</v>
      </c>
      <c r="C81" s="22">
        <v>0</v>
      </c>
      <c r="D81" s="42">
        <v>95</v>
      </c>
      <c r="E81" s="80"/>
      <c r="F81" s="44">
        <f t="shared" si="17"/>
        <v>0</v>
      </c>
      <c r="G81" s="44">
        <f t="shared" si="18"/>
        <v>0</v>
      </c>
      <c r="H81" s="45">
        <f t="shared" si="19"/>
        <v>0</v>
      </c>
      <c r="I81" s="45">
        <f t="shared" si="20"/>
        <v>0</v>
      </c>
      <c r="J81" s="45">
        <f t="shared" si="89"/>
        <v>0</v>
      </c>
      <c r="K81" s="80"/>
      <c r="L81" s="44">
        <f t="shared" si="22"/>
        <v>0</v>
      </c>
      <c r="M81" s="44">
        <f t="shared" si="23"/>
        <v>0</v>
      </c>
      <c r="N81" s="45">
        <f t="shared" si="24"/>
        <v>0</v>
      </c>
      <c r="O81" s="45">
        <f t="shared" si="25"/>
        <v>0</v>
      </c>
      <c r="P81" s="45">
        <f t="shared" si="90"/>
        <v>0</v>
      </c>
      <c r="Q81" s="80"/>
      <c r="R81" s="44">
        <f t="shared" si="27"/>
        <v>0</v>
      </c>
      <c r="S81" s="44">
        <f t="shared" si="32"/>
        <v>0</v>
      </c>
      <c r="T81" s="46">
        <f t="shared" si="33"/>
        <v>0</v>
      </c>
      <c r="U81" s="46">
        <v>0</v>
      </c>
      <c r="V81" s="46">
        <f t="shared" si="91"/>
        <v>0</v>
      </c>
      <c r="W81" s="47">
        <f t="shared" si="92"/>
        <v>0</v>
      </c>
      <c r="X81" s="55">
        <f t="shared" si="30"/>
        <v>0</v>
      </c>
      <c r="Y81" s="47">
        <f t="shared" si="88"/>
        <v>0</v>
      </c>
      <c r="Z81" s="47">
        <f t="shared" si="88"/>
        <v>0</v>
      </c>
      <c r="AA81" s="47">
        <f t="shared" si="93"/>
        <v>0</v>
      </c>
    </row>
    <row r="82" spans="1:27" x14ac:dyDescent="0.45">
      <c r="A82" s="41" t="s">
        <v>42</v>
      </c>
      <c r="B82" s="41">
        <v>12000</v>
      </c>
      <c r="C82" s="22">
        <v>0</v>
      </c>
      <c r="D82" s="42">
        <v>95</v>
      </c>
      <c r="E82" s="80"/>
      <c r="F82" s="44">
        <f t="shared" ref="F82:F88" si="94">SUM(E82*D82/100)</f>
        <v>0</v>
      </c>
      <c r="G82" s="44">
        <f t="shared" ref="G82:G88" si="95">ROUNDUP(F82,0)</f>
        <v>0</v>
      </c>
      <c r="H82" s="45">
        <f t="shared" ref="H82:H88" si="96">G82*B82</f>
        <v>0</v>
      </c>
      <c r="I82" s="45">
        <f t="shared" ref="I82:I88" si="97">G82*C82</f>
        <v>0</v>
      </c>
      <c r="J82" s="45">
        <f t="shared" si="89"/>
        <v>0</v>
      </c>
      <c r="K82" s="80"/>
      <c r="L82" s="44">
        <f t="shared" ref="L82:L88" si="98">SUM(K82*D82/100)</f>
        <v>0</v>
      </c>
      <c r="M82" s="44">
        <f t="shared" ref="M82:M88" si="99">ROUNDUP(L82,0)</f>
        <v>0</v>
      </c>
      <c r="N82" s="45">
        <f t="shared" ref="N82:N88" si="100">M82*7000</f>
        <v>0</v>
      </c>
      <c r="O82" s="45">
        <f t="shared" ref="O82:O88" si="101">M82*C82</f>
        <v>0</v>
      </c>
      <c r="P82" s="45">
        <f t="shared" si="90"/>
        <v>0</v>
      </c>
      <c r="Q82" s="80"/>
      <c r="R82" s="44">
        <f t="shared" ref="R82:R88" si="102">SUM(Q82*D82/100)</f>
        <v>0</v>
      </c>
      <c r="S82" s="44">
        <f t="shared" si="32"/>
        <v>0</v>
      </c>
      <c r="T82" s="46">
        <f t="shared" si="33"/>
        <v>0</v>
      </c>
      <c r="U82" s="46">
        <v>0</v>
      </c>
      <c r="V82" s="46">
        <f t="shared" si="91"/>
        <v>0</v>
      </c>
      <c r="W82" s="47">
        <f t="shared" si="92"/>
        <v>0</v>
      </c>
      <c r="X82" s="55">
        <f t="shared" ref="X82:X88" si="103">SUM(W82*D82/100)</f>
        <v>0</v>
      </c>
      <c r="Y82" s="47">
        <f t="shared" si="88"/>
        <v>0</v>
      </c>
      <c r="Z82" s="47">
        <f t="shared" si="88"/>
        <v>0</v>
      </c>
      <c r="AA82" s="47">
        <f t="shared" si="93"/>
        <v>0</v>
      </c>
    </row>
    <row r="83" spans="1:27" x14ac:dyDescent="0.45">
      <c r="A83" s="48" t="s">
        <v>55</v>
      </c>
      <c r="B83" s="68"/>
      <c r="C83" s="68"/>
      <c r="D83" s="69"/>
      <c r="E83" s="83"/>
      <c r="F83" s="44">
        <f t="shared" si="94"/>
        <v>0</v>
      </c>
      <c r="G83" s="44">
        <f t="shared" si="95"/>
        <v>0</v>
      </c>
      <c r="H83" s="45">
        <f t="shared" si="96"/>
        <v>0</v>
      </c>
      <c r="I83" s="45">
        <f t="shared" si="97"/>
        <v>0</v>
      </c>
      <c r="J83" s="70"/>
      <c r="K83" s="83"/>
      <c r="L83" s="44">
        <f t="shared" si="98"/>
        <v>0</v>
      </c>
      <c r="M83" s="44">
        <f t="shared" si="99"/>
        <v>0</v>
      </c>
      <c r="N83" s="45">
        <f t="shared" si="100"/>
        <v>0</v>
      </c>
      <c r="O83" s="45">
        <f t="shared" si="101"/>
        <v>0</v>
      </c>
      <c r="P83" s="70"/>
      <c r="Q83" s="79"/>
      <c r="R83" s="44">
        <f t="shared" si="102"/>
        <v>0</v>
      </c>
      <c r="S83" s="44">
        <f t="shared" ref="S83:S88" si="104">ROUNDUP(R83,0)</f>
        <v>0</v>
      </c>
      <c r="T83" s="46">
        <f t="shared" ref="T83:T88" si="105">+S83*B82</f>
        <v>0</v>
      </c>
      <c r="U83" s="71"/>
      <c r="V83" s="71"/>
      <c r="W83" s="72"/>
      <c r="X83" s="55">
        <f t="shared" si="103"/>
        <v>0</v>
      </c>
      <c r="Y83" s="72"/>
      <c r="Z83" s="72"/>
      <c r="AA83" s="72"/>
    </row>
    <row r="84" spans="1:27" x14ac:dyDescent="0.45">
      <c r="A84" s="21" t="s">
        <v>67</v>
      </c>
      <c r="B84" s="41">
        <v>12000</v>
      </c>
      <c r="C84" s="22">
        <v>0</v>
      </c>
      <c r="D84" s="42">
        <v>80</v>
      </c>
      <c r="E84" s="83"/>
      <c r="F84" s="44">
        <f t="shared" si="94"/>
        <v>0</v>
      </c>
      <c r="G84" s="44">
        <f t="shared" si="95"/>
        <v>0</v>
      </c>
      <c r="H84" s="45">
        <f t="shared" si="96"/>
        <v>0</v>
      </c>
      <c r="I84" s="45">
        <f t="shared" si="97"/>
        <v>0</v>
      </c>
      <c r="J84" s="45">
        <f>H84+I84</f>
        <v>0</v>
      </c>
      <c r="K84" s="83"/>
      <c r="L84" s="44">
        <f t="shared" si="98"/>
        <v>0</v>
      </c>
      <c r="M84" s="44">
        <f t="shared" si="99"/>
        <v>0</v>
      </c>
      <c r="N84" s="45">
        <f t="shared" si="100"/>
        <v>0</v>
      </c>
      <c r="O84" s="45">
        <f t="shared" si="101"/>
        <v>0</v>
      </c>
      <c r="P84" s="45">
        <f>N84+O84</f>
        <v>0</v>
      </c>
      <c r="Q84" s="83"/>
      <c r="R84" s="44">
        <f t="shared" si="102"/>
        <v>0</v>
      </c>
      <c r="S84" s="44">
        <f t="shared" si="104"/>
        <v>0</v>
      </c>
      <c r="T84" s="46">
        <f t="shared" si="105"/>
        <v>0</v>
      </c>
      <c r="U84" s="46">
        <v>0</v>
      </c>
      <c r="V84" s="46">
        <f>T84+U84</f>
        <v>0</v>
      </c>
      <c r="W84" s="47">
        <f>Q84+K84+E84</f>
        <v>0</v>
      </c>
      <c r="X84" s="55">
        <f t="shared" si="103"/>
        <v>0</v>
      </c>
      <c r="Y84" s="47">
        <f t="shared" ref="Y84:Z88" si="106">T84+N84+H84</f>
        <v>0</v>
      </c>
      <c r="Z84" s="47">
        <f t="shared" si="106"/>
        <v>0</v>
      </c>
      <c r="AA84" s="47">
        <f>Y84+Z84</f>
        <v>0</v>
      </c>
    </row>
    <row r="85" spans="1:27" x14ac:dyDescent="0.45">
      <c r="A85" s="21" t="s">
        <v>39</v>
      </c>
      <c r="B85" s="41">
        <v>12000</v>
      </c>
      <c r="C85" s="22">
        <v>0</v>
      </c>
      <c r="D85" s="42">
        <v>80</v>
      </c>
      <c r="E85" s="83"/>
      <c r="F85" s="44">
        <f t="shared" si="94"/>
        <v>0</v>
      </c>
      <c r="G85" s="44">
        <f t="shared" si="95"/>
        <v>0</v>
      </c>
      <c r="H85" s="45">
        <f t="shared" si="96"/>
        <v>0</v>
      </c>
      <c r="I85" s="45">
        <f t="shared" si="97"/>
        <v>0</v>
      </c>
      <c r="J85" s="45">
        <f t="shared" ref="J85:J88" si="107">H85+I85</f>
        <v>0</v>
      </c>
      <c r="K85" s="83"/>
      <c r="L85" s="44">
        <f t="shared" si="98"/>
        <v>0</v>
      </c>
      <c r="M85" s="44">
        <f t="shared" si="99"/>
        <v>0</v>
      </c>
      <c r="N85" s="45">
        <f t="shared" si="100"/>
        <v>0</v>
      </c>
      <c r="O85" s="45">
        <f t="shared" si="101"/>
        <v>0</v>
      </c>
      <c r="P85" s="45">
        <f t="shared" ref="P85:P88" si="108">N85+O85</f>
        <v>0</v>
      </c>
      <c r="Q85" s="83"/>
      <c r="R85" s="44">
        <f t="shared" si="102"/>
        <v>0</v>
      </c>
      <c r="S85" s="44">
        <f t="shared" si="104"/>
        <v>0</v>
      </c>
      <c r="T85" s="46">
        <f t="shared" si="105"/>
        <v>0</v>
      </c>
      <c r="U85" s="46">
        <v>0</v>
      </c>
      <c r="V85" s="46">
        <f t="shared" ref="V85:V88" si="109">T85+U85</f>
        <v>0</v>
      </c>
      <c r="W85" s="47">
        <f t="shared" ref="W85:W88" si="110">Q85+K85+E85</f>
        <v>0</v>
      </c>
      <c r="X85" s="55">
        <f t="shared" si="103"/>
        <v>0</v>
      </c>
      <c r="Y85" s="47">
        <f t="shared" si="106"/>
        <v>0</v>
      </c>
      <c r="Z85" s="47">
        <f t="shared" si="106"/>
        <v>0</v>
      </c>
      <c r="AA85" s="47">
        <f t="shared" ref="AA85:AA88" si="111">Y85+Z85</f>
        <v>0</v>
      </c>
    </row>
    <row r="86" spans="1:27" x14ac:dyDescent="0.45">
      <c r="A86" s="21" t="s">
        <v>40</v>
      </c>
      <c r="B86" s="41">
        <v>12000</v>
      </c>
      <c r="C86" s="22">
        <v>0</v>
      </c>
      <c r="D86" s="42">
        <v>90</v>
      </c>
      <c r="E86" s="83"/>
      <c r="F86" s="44">
        <f t="shared" si="94"/>
        <v>0</v>
      </c>
      <c r="G86" s="44">
        <f t="shared" si="95"/>
        <v>0</v>
      </c>
      <c r="H86" s="45">
        <f t="shared" si="96"/>
        <v>0</v>
      </c>
      <c r="I86" s="45">
        <f t="shared" si="97"/>
        <v>0</v>
      </c>
      <c r="J86" s="45">
        <f t="shared" si="107"/>
        <v>0</v>
      </c>
      <c r="K86" s="83"/>
      <c r="L86" s="44">
        <f t="shared" si="98"/>
        <v>0</v>
      </c>
      <c r="M86" s="44">
        <f t="shared" si="99"/>
        <v>0</v>
      </c>
      <c r="N86" s="45">
        <f t="shared" si="100"/>
        <v>0</v>
      </c>
      <c r="O86" s="45">
        <f t="shared" si="101"/>
        <v>0</v>
      </c>
      <c r="P86" s="45">
        <f t="shared" si="108"/>
        <v>0</v>
      </c>
      <c r="Q86" s="83"/>
      <c r="R86" s="44">
        <f t="shared" si="102"/>
        <v>0</v>
      </c>
      <c r="S86" s="44">
        <f t="shared" si="104"/>
        <v>0</v>
      </c>
      <c r="T86" s="46">
        <f t="shared" si="105"/>
        <v>0</v>
      </c>
      <c r="U86" s="46">
        <v>0</v>
      </c>
      <c r="V86" s="46">
        <f t="shared" si="109"/>
        <v>0</v>
      </c>
      <c r="W86" s="47">
        <f t="shared" si="110"/>
        <v>0</v>
      </c>
      <c r="X86" s="55">
        <f t="shared" si="103"/>
        <v>0</v>
      </c>
      <c r="Y86" s="47">
        <f t="shared" si="106"/>
        <v>0</v>
      </c>
      <c r="Z86" s="47">
        <f t="shared" si="106"/>
        <v>0</v>
      </c>
      <c r="AA86" s="47">
        <f t="shared" si="111"/>
        <v>0</v>
      </c>
    </row>
    <row r="87" spans="1:27" x14ac:dyDescent="0.45">
      <c r="A87" s="21" t="s">
        <v>41</v>
      </c>
      <c r="B87" s="41">
        <v>12000</v>
      </c>
      <c r="C87" s="22">
        <v>0</v>
      </c>
      <c r="D87" s="42">
        <v>95</v>
      </c>
      <c r="E87" s="83"/>
      <c r="F87" s="44">
        <f t="shared" si="94"/>
        <v>0</v>
      </c>
      <c r="G87" s="44">
        <f t="shared" si="95"/>
        <v>0</v>
      </c>
      <c r="H87" s="45">
        <f t="shared" si="96"/>
        <v>0</v>
      </c>
      <c r="I87" s="45">
        <f t="shared" si="97"/>
        <v>0</v>
      </c>
      <c r="J87" s="45">
        <f t="shared" si="107"/>
        <v>0</v>
      </c>
      <c r="K87" s="83"/>
      <c r="L87" s="44">
        <f t="shared" si="98"/>
        <v>0</v>
      </c>
      <c r="M87" s="44">
        <f t="shared" si="99"/>
        <v>0</v>
      </c>
      <c r="N87" s="45">
        <f t="shared" si="100"/>
        <v>0</v>
      </c>
      <c r="O87" s="45">
        <f t="shared" si="101"/>
        <v>0</v>
      </c>
      <c r="P87" s="45">
        <f t="shared" si="108"/>
        <v>0</v>
      </c>
      <c r="Q87" s="83"/>
      <c r="R87" s="44">
        <f t="shared" si="102"/>
        <v>0</v>
      </c>
      <c r="S87" s="44">
        <f t="shared" si="104"/>
        <v>0</v>
      </c>
      <c r="T87" s="46">
        <f t="shared" si="105"/>
        <v>0</v>
      </c>
      <c r="U87" s="46">
        <v>0</v>
      </c>
      <c r="V87" s="46">
        <f t="shared" si="109"/>
        <v>0</v>
      </c>
      <c r="W87" s="47">
        <f t="shared" si="110"/>
        <v>0</v>
      </c>
      <c r="X87" s="55">
        <f t="shared" si="103"/>
        <v>0</v>
      </c>
      <c r="Y87" s="47">
        <f t="shared" si="106"/>
        <v>0</v>
      </c>
      <c r="Z87" s="47">
        <f t="shared" si="106"/>
        <v>0</v>
      </c>
      <c r="AA87" s="47">
        <f t="shared" si="111"/>
        <v>0</v>
      </c>
    </row>
    <row r="88" spans="1:27" x14ac:dyDescent="0.45">
      <c r="A88" s="41" t="s">
        <v>42</v>
      </c>
      <c r="B88" s="41">
        <v>12000</v>
      </c>
      <c r="C88" s="22">
        <v>0</v>
      </c>
      <c r="D88" s="42">
        <v>95</v>
      </c>
      <c r="E88" s="80"/>
      <c r="F88" s="44">
        <f t="shared" si="94"/>
        <v>0</v>
      </c>
      <c r="G88" s="44">
        <f t="shared" si="95"/>
        <v>0</v>
      </c>
      <c r="H88" s="45">
        <f t="shared" si="96"/>
        <v>0</v>
      </c>
      <c r="I88" s="45">
        <f t="shared" si="97"/>
        <v>0</v>
      </c>
      <c r="J88" s="45">
        <f t="shared" si="107"/>
        <v>0</v>
      </c>
      <c r="K88" s="80"/>
      <c r="L88" s="44">
        <f t="shared" si="98"/>
        <v>0</v>
      </c>
      <c r="M88" s="44">
        <f t="shared" si="99"/>
        <v>0</v>
      </c>
      <c r="N88" s="45">
        <f t="shared" si="100"/>
        <v>0</v>
      </c>
      <c r="O88" s="45">
        <f t="shared" si="101"/>
        <v>0</v>
      </c>
      <c r="P88" s="45">
        <f t="shared" si="108"/>
        <v>0</v>
      </c>
      <c r="Q88" s="80"/>
      <c r="R88" s="44">
        <f t="shared" si="102"/>
        <v>0</v>
      </c>
      <c r="S88" s="44">
        <f t="shared" si="104"/>
        <v>0</v>
      </c>
      <c r="T88" s="46">
        <f t="shared" si="105"/>
        <v>0</v>
      </c>
      <c r="U88" s="46">
        <v>0</v>
      </c>
      <c r="V88" s="46">
        <f t="shared" si="109"/>
        <v>0</v>
      </c>
      <c r="W88" s="47">
        <f t="shared" si="110"/>
        <v>0</v>
      </c>
      <c r="X88" s="55">
        <f t="shared" si="103"/>
        <v>0</v>
      </c>
      <c r="Y88" s="47">
        <f t="shared" si="106"/>
        <v>0</v>
      </c>
      <c r="Z88" s="47">
        <f t="shared" si="106"/>
        <v>0</v>
      </c>
      <c r="AA88" s="47">
        <f t="shared" si="111"/>
        <v>0</v>
      </c>
    </row>
    <row r="94" spans="1:27" ht="24" x14ac:dyDescent="0.55000000000000004">
      <c r="A94" s="73"/>
      <c r="B94" s="74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9851-EAE5-4661-ACD7-2C54D12C3BD2}">
  <sheetPr>
    <tabColor theme="5" tint="0.79998168889431442"/>
    <pageSetUpPr fitToPage="1"/>
  </sheetPr>
  <dimension ref="A1:AB94"/>
  <sheetViews>
    <sheetView topLeftCell="A67" zoomScale="70" zoomScaleNormal="70" workbookViewId="0">
      <selection activeCell="D84" sqref="D84:D88"/>
    </sheetView>
  </sheetViews>
  <sheetFormatPr defaultColWidth="9" defaultRowHeight="18.75" x14ac:dyDescent="0.45"/>
  <cols>
    <col min="1" max="1" width="23.75" style="1" bestFit="1" customWidth="1"/>
    <col min="2" max="2" width="9.25" style="1" customWidth="1"/>
    <col min="3" max="3" width="7" style="1" customWidth="1"/>
    <col min="4" max="5" width="12" style="1" customWidth="1"/>
    <col min="6" max="6" width="10" style="1" hidden="1" customWidth="1"/>
    <col min="7" max="7" width="10" style="1" customWidth="1"/>
    <col min="8" max="8" width="9.875" style="1" customWidth="1"/>
    <col min="9" max="9" width="10.25" style="1" customWidth="1"/>
    <col min="10" max="10" width="8" style="1" bestFit="1" customWidth="1"/>
    <col min="11" max="11" width="10.375" style="1" customWidth="1"/>
    <col min="12" max="12" width="10.375" style="1" hidden="1" customWidth="1"/>
    <col min="13" max="13" width="10" style="1" bestFit="1" customWidth="1"/>
    <col min="14" max="14" width="8" style="1" bestFit="1" customWidth="1"/>
    <col min="15" max="15" width="7.125" style="1" bestFit="1" customWidth="1"/>
    <col min="16" max="16" width="9.125" style="1" customWidth="1"/>
    <col min="17" max="17" width="10.75" style="4" customWidth="1"/>
    <col min="18" max="18" width="10" style="4" hidden="1" customWidth="1"/>
    <col min="19" max="19" width="10" style="4" customWidth="1"/>
    <col min="20" max="20" width="9.25" style="1" customWidth="1"/>
    <col min="21" max="21" width="7.75" style="1" customWidth="1"/>
    <col min="22" max="22" width="9" style="1" customWidth="1"/>
    <col min="23" max="23" width="0" style="1" hidden="1" customWidth="1"/>
    <col min="24" max="24" width="10.625" style="1" hidden="1" customWidth="1"/>
    <col min="25" max="27" width="11.625" style="1" customWidth="1"/>
    <col min="28" max="16384" width="9" style="1"/>
  </cols>
  <sheetData>
    <row r="1" spans="1:28" ht="24" x14ac:dyDescent="0.55000000000000004">
      <c r="A1" s="151" t="s">
        <v>56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8" ht="24" x14ac:dyDescent="0.55000000000000004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8" x14ac:dyDescent="0.45">
      <c r="A3" s="2" t="s">
        <v>1</v>
      </c>
      <c r="B3" s="3"/>
      <c r="C3" s="3"/>
      <c r="D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57" t="s">
        <v>26</v>
      </c>
      <c r="B6" s="157" t="s">
        <v>27</v>
      </c>
      <c r="C6" s="157" t="s">
        <v>28</v>
      </c>
      <c r="D6" s="8" t="s">
        <v>29</v>
      </c>
      <c r="E6" s="153" t="s">
        <v>30</v>
      </c>
      <c r="F6" s="153"/>
      <c r="G6" s="153"/>
      <c r="H6" s="153"/>
      <c r="I6" s="153"/>
      <c r="J6" s="153"/>
      <c r="K6" s="154" t="s">
        <v>58</v>
      </c>
      <c r="L6" s="154"/>
      <c r="M6" s="154"/>
      <c r="N6" s="154"/>
      <c r="O6" s="154"/>
      <c r="P6" s="154"/>
      <c r="Q6" s="154" t="s">
        <v>57</v>
      </c>
      <c r="R6" s="155"/>
      <c r="S6" s="155"/>
      <c r="T6" s="155"/>
      <c r="U6" s="155"/>
      <c r="V6" s="155"/>
      <c r="W6" s="155" t="s">
        <v>31</v>
      </c>
      <c r="X6" s="158"/>
      <c r="Y6" s="158"/>
      <c r="Z6" s="158"/>
      <c r="AA6" s="158"/>
    </row>
    <row r="7" spans="1:28" ht="34.5" x14ac:dyDescent="0.45">
      <c r="A7" s="157"/>
      <c r="B7" s="157"/>
      <c r="C7" s="157"/>
      <c r="D7" s="9" t="s">
        <v>32</v>
      </c>
      <c r="E7" s="10" t="s">
        <v>33</v>
      </c>
      <c r="F7" s="75" t="s">
        <v>59</v>
      </c>
      <c r="G7" s="11" t="s">
        <v>34</v>
      </c>
      <c r="H7" s="10" t="s">
        <v>35</v>
      </c>
      <c r="I7" s="10" t="s">
        <v>36</v>
      </c>
      <c r="J7" s="10" t="s">
        <v>31</v>
      </c>
      <c r="K7" s="10" t="s">
        <v>33</v>
      </c>
      <c r="L7" s="75" t="s">
        <v>60</v>
      </c>
      <c r="M7" s="11" t="s">
        <v>34</v>
      </c>
      <c r="N7" s="10" t="s">
        <v>35</v>
      </c>
      <c r="O7" s="10" t="s">
        <v>36</v>
      </c>
      <c r="P7" s="10" t="s">
        <v>31</v>
      </c>
      <c r="Q7" s="12" t="s">
        <v>33</v>
      </c>
      <c r="R7" s="75" t="s">
        <v>60</v>
      </c>
      <c r="S7" s="11" t="s">
        <v>34</v>
      </c>
      <c r="T7" s="10" t="s">
        <v>35</v>
      </c>
      <c r="U7" s="10" t="s">
        <v>36</v>
      </c>
      <c r="V7" s="10" t="s">
        <v>31</v>
      </c>
      <c r="W7" s="10" t="s">
        <v>33</v>
      </c>
      <c r="X7" s="11" t="s">
        <v>34</v>
      </c>
      <c r="Y7" s="10" t="s">
        <v>35</v>
      </c>
      <c r="Z7" s="10" t="s">
        <v>36</v>
      </c>
      <c r="AA7" s="10" t="s">
        <v>31</v>
      </c>
    </row>
    <row r="8" spans="1:28" x14ac:dyDescent="0.45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14"/>
      <c r="T8" s="13"/>
      <c r="U8" s="13"/>
      <c r="V8" s="13"/>
      <c r="W8" s="13"/>
      <c r="X8" s="13"/>
      <c r="Y8" s="13"/>
      <c r="Z8" s="13"/>
      <c r="AA8" s="13"/>
    </row>
    <row r="9" spans="1:28" ht="19.5" thickBot="1" x14ac:dyDescent="0.5">
      <c r="A9" s="15" t="s">
        <v>38</v>
      </c>
      <c r="B9" s="16">
        <v>12000</v>
      </c>
      <c r="C9" s="17">
        <v>0</v>
      </c>
      <c r="D9" s="17"/>
      <c r="E9" s="18">
        <f>SUM(E11:E15)</f>
        <v>0</v>
      </c>
      <c r="F9" s="18">
        <f>SUM(F11:F15)</f>
        <v>0</v>
      </c>
      <c r="G9" s="18">
        <f>SUM(G11:G15)</f>
        <v>0</v>
      </c>
      <c r="H9" s="18">
        <f t="shared" ref="H9:AA9" si="0">SUM(H11:H15)</f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/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0</v>
      </c>
      <c r="R9" s="18">
        <f t="shared" si="0"/>
        <v>0</v>
      </c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</row>
    <row r="10" spans="1:28" ht="19.5" thickTop="1" x14ac:dyDescent="0.45">
      <c r="A10" s="19" t="s">
        <v>68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</row>
    <row r="11" spans="1:28" x14ac:dyDescent="0.45">
      <c r="A11" s="21" t="s">
        <v>62</v>
      </c>
      <c r="B11" s="22">
        <v>12000</v>
      </c>
      <c r="C11" s="23">
        <v>0</v>
      </c>
      <c r="D11" s="24">
        <v>70</v>
      </c>
      <c r="E11" s="25">
        <f>+E17+E24+E36+E42+E48+E30+E54+E60+E66+E72+E78+E84</f>
        <v>0</v>
      </c>
      <c r="F11" s="25">
        <f t="shared" ref="F11:G11" si="1">+F17+F24+F36+F42+F48+F30+F54+F60+F66+F72+F78+F84</f>
        <v>0</v>
      </c>
      <c r="G11" s="25">
        <f t="shared" si="1"/>
        <v>0</v>
      </c>
      <c r="H11" s="28">
        <f t="shared" ref="H11:I14" si="2">H17+H24+H30+H36+H42+H48+H54+H60+H66+H72+H78+H84</f>
        <v>0</v>
      </c>
      <c r="I11" s="28">
        <f t="shared" si="2"/>
        <v>0</v>
      </c>
      <c r="J11" s="28">
        <f>H11+I11</f>
        <v>0</v>
      </c>
      <c r="K11" s="25">
        <f>+K17+K24+K30+K36+K42+K48+K54+K60+K60+K66+K72+K78+K84</f>
        <v>0</v>
      </c>
      <c r="L11" s="25"/>
      <c r="M11" s="25">
        <f>SUM(K11*D11/100)</f>
        <v>0</v>
      </c>
      <c r="N11" s="28">
        <f t="shared" ref="N11:O14" si="3">N17+N24+N30+N36+N42+N48+N54+N60+N66+N72+N78+N84</f>
        <v>0</v>
      </c>
      <c r="O11" s="28">
        <f t="shared" si="3"/>
        <v>0</v>
      </c>
      <c r="P11" s="28">
        <f>N11+O11</f>
        <v>0</v>
      </c>
      <c r="Q11" s="25">
        <f>+Q17+Q24+Q30+Q36+Q42+Q48+Q54+Q60+Q66+Q72+Q78+Q84</f>
        <v>0</v>
      </c>
      <c r="R11" s="44">
        <f>SUM(Q11*D11/100)</f>
        <v>0</v>
      </c>
      <c r="S11" s="44"/>
      <c r="T11" s="29">
        <f t="shared" ref="T11:U14" si="4">T17+T24+T30+T36+T42+T48+T54+T60+T66+T72+T78+T84</f>
        <v>0</v>
      </c>
      <c r="U11" s="29">
        <f t="shared" si="4"/>
        <v>0</v>
      </c>
      <c r="V11" s="29">
        <f>T11+U11</f>
        <v>0</v>
      </c>
      <c r="W11" s="26">
        <f>Q11+K11+E11</f>
        <v>0</v>
      </c>
      <c r="X11" s="26">
        <f>SUM(W11*D11/100)</f>
        <v>0</v>
      </c>
      <c r="Y11" s="27">
        <f t="shared" ref="Y11:Z15" si="5">T11+N11+H11</f>
        <v>0</v>
      </c>
      <c r="Z11" s="27">
        <f t="shared" si="5"/>
        <v>0</v>
      </c>
      <c r="AA11" s="27">
        <f>Y11+Z11</f>
        <v>0</v>
      </c>
    </row>
    <row r="12" spans="1:28" x14ac:dyDescent="0.45">
      <c r="A12" s="21" t="s">
        <v>63</v>
      </c>
      <c r="B12" s="22">
        <v>12000</v>
      </c>
      <c r="C12" s="23">
        <v>0</v>
      </c>
      <c r="D12" s="24">
        <v>70</v>
      </c>
      <c r="E12" s="25">
        <f t="shared" ref="E12:G15" si="6">+E18+E25+E37+E43+E49+E31+E55+E61+E67+E73+E79+E85</f>
        <v>0</v>
      </c>
      <c r="F12" s="25">
        <f t="shared" si="6"/>
        <v>0</v>
      </c>
      <c r="G12" s="25">
        <f t="shared" si="6"/>
        <v>0</v>
      </c>
      <c r="H12" s="28">
        <f t="shared" si="2"/>
        <v>0</v>
      </c>
      <c r="I12" s="28">
        <f t="shared" si="2"/>
        <v>0</v>
      </c>
      <c r="J12" s="28">
        <f t="shared" ref="J12:J15" si="7">H12+I12</f>
        <v>0</v>
      </c>
      <c r="K12" s="25">
        <f>+K18+K25+K31+K37+K43+K49+K55+K61+K61+K67+K73+K79+K85</f>
        <v>0</v>
      </c>
      <c r="L12" s="25"/>
      <c r="M12" s="25">
        <f t="shared" ref="M12:M14" si="8">SUM(K12*D12/100)</f>
        <v>0</v>
      </c>
      <c r="N12" s="28">
        <f t="shared" si="3"/>
        <v>0</v>
      </c>
      <c r="O12" s="28">
        <f t="shared" si="3"/>
        <v>0</v>
      </c>
      <c r="P12" s="28">
        <f t="shared" ref="P12:P14" si="9">N12+O12</f>
        <v>0</v>
      </c>
      <c r="Q12" s="25">
        <f t="shared" ref="Q12:S15" si="10">+Q18+Q25+Q31+Q37+Q43+Q49+Q55+Q61+Q67+Q73+Q79+Q85</f>
        <v>0</v>
      </c>
      <c r="R12" s="25">
        <f t="shared" si="10"/>
        <v>0</v>
      </c>
      <c r="S12" s="25">
        <f t="shared" si="10"/>
        <v>0</v>
      </c>
      <c r="T12" s="29">
        <f>T18+T25+T31+T37+T43+T49+T55+T61+T67+T73+T79+T85</f>
        <v>0</v>
      </c>
      <c r="U12" s="29">
        <f t="shared" si="4"/>
        <v>0</v>
      </c>
      <c r="V12" s="29">
        <f t="shared" ref="V12:V15" si="11">T12+U12</f>
        <v>0</v>
      </c>
      <c r="W12" s="26">
        <f t="shared" ref="W12:W15" si="12">Q12+K12+E12</f>
        <v>0</v>
      </c>
      <c r="X12" s="26">
        <f t="shared" ref="X12:X15" si="13">SUM(W12*D12/100)</f>
        <v>0</v>
      </c>
      <c r="Y12" s="27">
        <f t="shared" si="5"/>
        <v>0</v>
      </c>
      <c r="Z12" s="27">
        <f t="shared" si="5"/>
        <v>0</v>
      </c>
      <c r="AA12" s="27">
        <f t="shared" ref="AA12:AA15" si="14">Y12+Z12</f>
        <v>0</v>
      </c>
    </row>
    <row r="13" spans="1:28" x14ac:dyDescent="0.45">
      <c r="A13" s="21" t="s">
        <v>64</v>
      </c>
      <c r="B13" s="22">
        <v>12000</v>
      </c>
      <c r="C13" s="23">
        <v>0</v>
      </c>
      <c r="D13" s="24">
        <v>90</v>
      </c>
      <c r="E13" s="25">
        <f t="shared" si="6"/>
        <v>0</v>
      </c>
      <c r="F13" s="25">
        <f t="shared" si="6"/>
        <v>0</v>
      </c>
      <c r="G13" s="25">
        <f t="shared" si="6"/>
        <v>0</v>
      </c>
      <c r="H13" s="28">
        <f t="shared" si="2"/>
        <v>0</v>
      </c>
      <c r="I13" s="28">
        <f t="shared" si="2"/>
        <v>0</v>
      </c>
      <c r="J13" s="28">
        <f t="shared" si="7"/>
        <v>0</v>
      </c>
      <c r="K13" s="25">
        <f t="shared" ref="K13:K15" si="15">+K19+K26+K32+K38+K44+K50+K56+K62+K62+K68+K74+K80+K86</f>
        <v>0</v>
      </c>
      <c r="L13" s="25"/>
      <c r="M13" s="25">
        <f t="shared" si="8"/>
        <v>0</v>
      </c>
      <c r="N13" s="28">
        <f t="shared" si="3"/>
        <v>0</v>
      </c>
      <c r="O13" s="28">
        <f t="shared" si="3"/>
        <v>0</v>
      </c>
      <c r="P13" s="28">
        <f t="shared" si="9"/>
        <v>0</v>
      </c>
      <c r="Q13" s="25">
        <f>+Q19+Q26+Q32+Q38+Q44+Q50+Q56+Q62+Q68+Q74+Q80+Q86</f>
        <v>0</v>
      </c>
      <c r="R13" s="25">
        <f t="shared" si="10"/>
        <v>0</v>
      </c>
      <c r="S13" s="25">
        <f t="shared" si="10"/>
        <v>0</v>
      </c>
      <c r="T13" s="29">
        <f t="shared" si="4"/>
        <v>0</v>
      </c>
      <c r="U13" s="29">
        <f t="shared" si="4"/>
        <v>0</v>
      </c>
      <c r="V13" s="29">
        <f t="shared" si="11"/>
        <v>0</v>
      </c>
      <c r="W13" s="26">
        <f t="shared" si="12"/>
        <v>0</v>
      </c>
      <c r="X13" s="26">
        <f t="shared" si="13"/>
        <v>0</v>
      </c>
      <c r="Y13" s="27">
        <f t="shared" si="5"/>
        <v>0</v>
      </c>
      <c r="Z13" s="27">
        <f t="shared" si="5"/>
        <v>0</v>
      </c>
      <c r="AA13" s="27">
        <f t="shared" si="14"/>
        <v>0</v>
      </c>
    </row>
    <row r="14" spans="1:28" x14ac:dyDescent="0.45">
      <c r="A14" s="21" t="s">
        <v>65</v>
      </c>
      <c r="B14" s="22">
        <v>12000</v>
      </c>
      <c r="C14" s="23">
        <v>0</v>
      </c>
      <c r="D14" s="24">
        <v>90</v>
      </c>
      <c r="E14" s="25">
        <f t="shared" si="6"/>
        <v>0</v>
      </c>
      <c r="F14" s="25">
        <f t="shared" si="6"/>
        <v>0</v>
      </c>
      <c r="G14" s="25">
        <f t="shared" si="6"/>
        <v>0</v>
      </c>
      <c r="H14" s="28">
        <f t="shared" si="2"/>
        <v>0</v>
      </c>
      <c r="I14" s="28">
        <f t="shared" si="2"/>
        <v>0</v>
      </c>
      <c r="J14" s="28">
        <f t="shared" si="7"/>
        <v>0</v>
      </c>
      <c r="K14" s="25">
        <f t="shared" si="15"/>
        <v>0</v>
      </c>
      <c r="L14" s="25"/>
      <c r="M14" s="25">
        <f t="shared" si="8"/>
        <v>0</v>
      </c>
      <c r="N14" s="28">
        <f t="shared" si="3"/>
        <v>0</v>
      </c>
      <c r="O14" s="28">
        <f t="shared" si="3"/>
        <v>0</v>
      </c>
      <c r="P14" s="28">
        <f t="shared" si="9"/>
        <v>0</v>
      </c>
      <c r="Q14" s="25">
        <f t="shared" si="10"/>
        <v>0</v>
      </c>
      <c r="R14" s="25">
        <f t="shared" si="10"/>
        <v>0</v>
      </c>
      <c r="S14" s="25">
        <f t="shared" si="10"/>
        <v>0</v>
      </c>
      <c r="T14" s="29">
        <f t="shared" si="4"/>
        <v>0</v>
      </c>
      <c r="U14" s="29">
        <f t="shared" si="4"/>
        <v>0</v>
      </c>
      <c r="V14" s="29">
        <f t="shared" si="11"/>
        <v>0</v>
      </c>
      <c r="W14" s="26">
        <f t="shared" si="12"/>
        <v>0</v>
      </c>
      <c r="X14" s="26">
        <f t="shared" si="13"/>
        <v>0</v>
      </c>
      <c r="Y14" s="27">
        <f t="shared" si="5"/>
        <v>0</v>
      </c>
      <c r="Z14" s="27">
        <f t="shared" si="5"/>
        <v>0</v>
      </c>
      <c r="AA14" s="27">
        <f t="shared" si="14"/>
        <v>0</v>
      </c>
    </row>
    <row r="15" spans="1:28" ht="19.5" thickBot="1" x14ac:dyDescent="0.5">
      <c r="A15" s="30" t="s">
        <v>66</v>
      </c>
      <c r="B15" s="30">
        <v>12000</v>
      </c>
      <c r="C15" s="31">
        <v>0</v>
      </c>
      <c r="D15" s="32">
        <v>95</v>
      </c>
      <c r="E15" s="32">
        <f t="shared" si="6"/>
        <v>0</v>
      </c>
      <c r="F15" s="87">
        <f t="shared" si="6"/>
        <v>0</v>
      </c>
      <c r="G15" s="87">
        <f t="shared" si="6"/>
        <v>0</v>
      </c>
      <c r="H15" s="76">
        <f>H20+H27+H33+H39+H45+H51+H57+H63+H69+H75+H81+H87</f>
        <v>0</v>
      </c>
      <c r="I15" s="76">
        <f>I20+I27+I33+I39+I45+I51+I57+I63+I69+I75+I81+I87</f>
        <v>0</v>
      </c>
      <c r="J15" s="76">
        <f t="shared" si="7"/>
        <v>0</v>
      </c>
      <c r="K15" s="76">
        <f t="shared" si="15"/>
        <v>0</v>
      </c>
      <c r="L15" s="76"/>
      <c r="M15" s="76">
        <f>SUM(K15*D15/100)</f>
        <v>0</v>
      </c>
      <c r="N15" s="76">
        <f>N20+N27+N33+N39+N45+N51+N57+N63+N69+N75+N81+N87</f>
        <v>0</v>
      </c>
      <c r="O15" s="76">
        <f>O20+O27+O33+O39+O45+O51+O57+O63+O69+O75+O81+O87</f>
        <v>0</v>
      </c>
      <c r="P15" s="76">
        <f>N15+O15</f>
        <v>0</v>
      </c>
      <c r="Q15" s="76">
        <f t="shared" si="10"/>
        <v>0</v>
      </c>
      <c r="R15" s="87">
        <f t="shared" si="10"/>
        <v>0</v>
      </c>
      <c r="S15" s="87">
        <f t="shared" si="10"/>
        <v>0</v>
      </c>
      <c r="T15" s="76">
        <f>T20+T27+T33+T39+T45+T51+T57+T63+T69+T75+T81+T87</f>
        <v>0</v>
      </c>
      <c r="U15" s="77">
        <f>U20+U27+U33+U39+U45+U51+U57+U63+U69+U75+U81+U87</f>
        <v>0</v>
      </c>
      <c r="V15" s="77">
        <f t="shared" si="11"/>
        <v>0</v>
      </c>
      <c r="W15" s="33">
        <f t="shared" si="12"/>
        <v>0</v>
      </c>
      <c r="X15" s="33">
        <f t="shared" si="13"/>
        <v>0</v>
      </c>
      <c r="Y15" s="34">
        <f t="shared" si="5"/>
        <v>0</v>
      </c>
      <c r="Z15" s="34">
        <f t="shared" si="5"/>
        <v>0</v>
      </c>
      <c r="AA15" s="34">
        <f t="shared" si="14"/>
        <v>0</v>
      </c>
    </row>
    <row r="16" spans="1:28" x14ac:dyDescent="0.45">
      <c r="A16" s="35" t="s">
        <v>44</v>
      </c>
      <c r="B16" s="35"/>
      <c r="C16" s="35"/>
      <c r="D16" s="35"/>
      <c r="E16" s="36"/>
      <c r="F16" s="78"/>
      <c r="G16" s="78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8"/>
      <c r="S16" s="38"/>
      <c r="T16" s="39"/>
      <c r="U16" s="39"/>
      <c r="V16" s="39"/>
      <c r="W16" s="40"/>
      <c r="X16" s="40"/>
      <c r="Y16" s="40"/>
      <c r="Z16" s="40"/>
      <c r="AA16" s="40"/>
    </row>
    <row r="17" spans="1:27" x14ac:dyDescent="0.45">
      <c r="A17" s="21" t="s">
        <v>67</v>
      </c>
      <c r="B17" s="41">
        <v>12000</v>
      </c>
      <c r="C17" s="22">
        <v>0</v>
      </c>
      <c r="D17" s="42">
        <v>70</v>
      </c>
      <c r="E17" s="79"/>
      <c r="F17" s="44">
        <f>SUM(E17*D17/100)</f>
        <v>0</v>
      </c>
      <c r="G17" s="44">
        <f>ROUNDUP(F17,0)</f>
        <v>0</v>
      </c>
      <c r="H17" s="45">
        <f>G17*B17</f>
        <v>0</v>
      </c>
      <c r="I17" s="45">
        <f>G17*C17</f>
        <v>0</v>
      </c>
      <c r="J17" s="45">
        <f>H17+I17</f>
        <v>0</v>
      </c>
      <c r="K17" s="79"/>
      <c r="L17" s="44">
        <f>SUM(K17*D17/100)</f>
        <v>0</v>
      </c>
      <c r="M17" s="44">
        <f>ROUNDUP(L17,0)</f>
        <v>0</v>
      </c>
      <c r="N17" s="45">
        <f>M17*7000</f>
        <v>0</v>
      </c>
      <c r="O17" s="45">
        <f>M17*C17</f>
        <v>0</v>
      </c>
      <c r="P17" s="45">
        <f>N17+O17</f>
        <v>0</v>
      </c>
      <c r="Q17" s="56"/>
      <c r="R17" s="44">
        <f>SUM(Q17*D17/100)</f>
        <v>0</v>
      </c>
      <c r="S17" s="44"/>
      <c r="T17" s="46">
        <f>+R17*7000</f>
        <v>0</v>
      </c>
      <c r="U17" s="46">
        <v>0</v>
      </c>
      <c r="V17" s="46">
        <f>T17+U17</f>
        <v>0</v>
      </c>
      <c r="W17" s="47">
        <f>Q17+K17+E17</f>
        <v>0</v>
      </c>
      <c r="X17" s="55">
        <f>SUM(W17*D17/100)</f>
        <v>0</v>
      </c>
      <c r="Y17" s="47">
        <f t="shared" ref="Y17:Z22" si="16">T17+N17+H17</f>
        <v>0</v>
      </c>
      <c r="Z17" s="47">
        <f t="shared" si="16"/>
        <v>0</v>
      </c>
      <c r="AA17" s="47">
        <f>Y17+Z17</f>
        <v>0</v>
      </c>
    </row>
    <row r="18" spans="1:27" x14ac:dyDescent="0.45">
      <c r="A18" s="21" t="s">
        <v>39</v>
      </c>
      <c r="B18" s="41">
        <v>12000</v>
      </c>
      <c r="C18" s="22">
        <v>0</v>
      </c>
      <c r="D18" s="42">
        <v>70</v>
      </c>
      <c r="E18" s="79"/>
      <c r="F18" s="44">
        <f t="shared" ref="F18:F81" si="17">SUM(E18*D18/100)</f>
        <v>0</v>
      </c>
      <c r="G18" s="44">
        <f t="shared" ref="G18:G81" si="18">ROUNDUP(F18,0)</f>
        <v>0</v>
      </c>
      <c r="H18" s="45">
        <f t="shared" ref="H18:H81" si="19">G18*B18</f>
        <v>0</v>
      </c>
      <c r="I18" s="45">
        <f t="shared" ref="I18:I81" si="20">G18*C18</f>
        <v>0</v>
      </c>
      <c r="J18" s="45">
        <f t="shared" ref="J18:J22" si="21">H18+I18</f>
        <v>0</v>
      </c>
      <c r="K18" s="79"/>
      <c r="L18" s="44">
        <f t="shared" ref="L18:L81" si="22">SUM(K18*D18/100)</f>
        <v>0</v>
      </c>
      <c r="M18" s="44">
        <f t="shared" ref="M18:M81" si="23">ROUNDUP(L18,0)</f>
        <v>0</v>
      </c>
      <c r="N18" s="45">
        <f t="shared" ref="N18:N81" si="24">M18*7000</f>
        <v>0</v>
      </c>
      <c r="O18" s="45">
        <f t="shared" ref="O18:O81" si="25">M18*C18</f>
        <v>0</v>
      </c>
      <c r="P18" s="45">
        <f t="shared" ref="P18:P22" si="26">N18+O18</f>
        <v>0</v>
      </c>
      <c r="Q18" s="56"/>
      <c r="R18" s="44">
        <f t="shared" ref="R18:R81" si="27">SUM(Q18*D18/100)</f>
        <v>0</v>
      </c>
      <c r="S18" s="44">
        <f>ROUNDUP(R18,0)</f>
        <v>0</v>
      </c>
      <c r="T18" s="46">
        <f>+S18*B17</f>
        <v>0</v>
      </c>
      <c r="U18" s="46">
        <v>0</v>
      </c>
      <c r="V18" s="46">
        <f t="shared" ref="V18:V22" si="28">T18+U18</f>
        <v>0</v>
      </c>
      <c r="W18" s="47">
        <f t="shared" ref="W18:W22" si="29">Q18+K18+E18</f>
        <v>0</v>
      </c>
      <c r="X18" s="55">
        <f t="shared" ref="X18:X81" si="30">SUM(W18*D18/100)</f>
        <v>0</v>
      </c>
      <c r="Y18" s="47">
        <f t="shared" si="16"/>
        <v>0</v>
      </c>
      <c r="Z18" s="47">
        <f t="shared" si="16"/>
        <v>0</v>
      </c>
      <c r="AA18" s="47">
        <f t="shared" ref="AA18:AA22" si="31">Y18+Z18</f>
        <v>0</v>
      </c>
    </row>
    <row r="19" spans="1:27" x14ac:dyDescent="0.45">
      <c r="A19" s="21" t="s">
        <v>40</v>
      </c>
      <c r="B19" s="41">
        <v>12000</v>
      </c>
      <c r="C19" s="22">
        <v>0</v>
      </c>
      <c r="D19" s="42">
        <v>90</v>
      </c>
      <c r="E19" s="79"/>
      <c r="F19" s="44">
        <f t="shared" si="17"/>
        <v>0</v>
      </c>
      <c r="G19" s="44">
        <f t="shared" si="18"/>
        <v>0</v>
      </c>
      <c r="H19" s="45">
        <f t="shared" si="19"/>
        <v>0</v>
      </c>
      <c r="I19" s="45">
        <f t="shared" si="20"/>
        <v>0</v>
      </c>
      <c r="J19" s="45">
        <f t="shared" si="21"/>
        <v>0</v>
      </c>
      <c r="K19" s="79"/>
      <c r="L19" s="44">
        <f t="shared" si="22"/>
        <v>0</v>
      </c>
      <c r="M19" s="44">
        <f t="shared" si="23"/>
        <v>0</v>
      </c>
      <c r="N19" s="45">
        <f t="shared" si="24"/>
        <v>0</v>
      </c>
      <c r="O19" s="45">
        <f t="shared" si="25"/>
        <v>0</v>
      </c>
      <c r="P19" s="45">
        <f t="shared" si="26"/>
        <v>0</v>
      </c>
      <c r="Q19" s="56"/>
      <c r="R19" s="44">
        <f t="shared" si="27"/>
        <v>0</v>
      </c>
      <c r="S19" s="44">
        <f t="shared" ref="S19:S82" si="32">ROUNDUP(R19,0)</f>
        <v>0</v>
      </c>
      <c r="T19" s="46">
        <f t="shared" ref="T19:T82" si="33">+S19*B18</f>
        <v>0</v>
      </c>
      <c r="U19" s="46">
        <v>0</v>
      </c>
      <c r="V19" s="46">
        <f t="shared" si="28"/>
        <v>0</v>
      </c>
      <c r="W19" s="47">
        <f t="shared" si="29"/>
        <v>0</v>
      </c>
      <c r="X19" s="55">
        <f t="shared" si="30"/>
        <v>0</v>
      </c>
      <c r="Y19" s="47">
        <f t="shared" si="16"/>
        <v>0</v>
      </c>
      <c r="Z19" s="47">
        <f t="shared" si="16"/>
        <v>0</v>
      </c>
      <c r="AA19" s="47">
        <f t="shared" si="31"/>
        <v>0</v>
      </c>
    </row>
    <row r="20" spans="1:27" x14ac:dyDescent="0.45">
      <c r="A20" s="21" t="s">
        <v>41</v>
      </c>
      <c r="B20" s="41">
        <v>12000</v>
      </c>
      <c r="C20" s="22">
        <v>0</v>
      </c>
      <c r="D20" s="42">
        <v>90</v>
      </c>
      <c r="E20" s="79"/>
      <c r="F20" s="44">
        <f t="shared" si="17"/>
        <v>0</v>
      </c>
      <c r="G20" s="44">
        <f t="shared" si="18"/>
        <v>0</v>
      </c>
      <c r="H20" s="45">
        <f t="shared" si="19"/>
        <v>0</v>
      </c>
      <c r="I20" s="45">
        <f t="shared" si="20"/>
        <v>0</v>
      </c>
      <c r="J20" s="45">
        <f t="shared" si="21"/>
        <v>0</v>
      </c>
      <c r="K20" s="79"/>
      <c r="L20" s="44">
        <f t="shared" si="22"/>
        <v>0</v>
      </c>
      <c r="M20" s="44">
        <f t="shared" si="23"/>
        <v>0</v>
      </c>
      <c r="N20" s="45">
        <f t="shared" si="24"/>
        <v>0</v>
      </c>
      <c r="O20" s="45">
        <f t="shared" si="25"/>
        <v>0</v>
      </c>
      <c r="P20" s="45">
        <f t="shared" si="26"/>
        <v>0</v>
      </c>
      <c r="Q20" s="56"/>
      <c r="R20" s="44">
        <f t="shared" si="27"/>
        <v>0</v>
      </c>
      <c r="S20" s="44">
        <f t="shared" si="32"/>
        <v>0</v>
      </c>
      <c r="T20" s="46">
        <f t="shared" si="33"/>
        <v>0</v>
      </c>
      <c r="U20" s="46">
        <v>0</v>
      </c>
      <c r="V20" s="46">
        <f t="shared" si="28"/>
        <v>0</v>
      </c>
      <c r="W20" s="47">
        <f t="shared" si="29"/>
        <v>0</v>
      </c>
      <c r="X20" s="55">
        <f t="shared" si="30"/>
        <v>0</v>
      </c>
      <c r="Y20" s="47">
        <f t="shared" si="16"/>
        <v>0</v>
      </c>
      <c r="Z20" s="47">
        <f t="shared" si="16"/>
        <v>0</v>
      </c>
      <c r="AA20" s="47">
        <f t="shared" si="31"/>
        <v>0</v>
      </c>
    </row>
    <row r="21" spans="1:27" x14ac:dyDescent="0.45">
      <c r="A21" s="41" t="s">
        <v>42</v>
      </c>
      <c r="B21" s="41">
        <v>12000</v>
      </c>
      <c r="C21" s="22">
        <v>0</v>
      </c>
      <c r="D21" s="42">
        <v>95</v>
      </c>
      <c r="E21" s="79"/>
      <c r="F21" s="44">
        <f t="shared" si="17"/>
        <v>0</v>
      </c>
      <c r="G21" s="44">
        <f t="shared" si="18"/>
        <v>0</v>
      </c>
      <c r="H21" s="45">
        <f t="shared" si="19"/>
        <v>0</v>
      </c>
      <c r="I21" s="45">
        <f t="shared" si="20"/>
        <v>0</v>
      </c>
      <c r="J21" s="45">
        <f t="shared" si="21"/>
        <v>0</v>
      </c>
      <c r="K21" s="79"/>
      <c r="L21" s="44">
        <f t="shared" si="22"/>
        <v>0</v>
      </c>
      <c r="M21" s="44">
        <f t="shared" si="23"/>
        <v>0</v>
      </c>
      <c r="N21" s="45">
        <f t="shared" si="24"/>
        <v>0</v>
      </c>
      <c r="O21" s="45">
        <f t="shared" si="25"/>
        <v>0</v>
      </c>
      <c r="P21" s="45">
        <f t="shared" si="26"/>
        <v>0</v>
      </c>
      <c r="Q21" s="56"/>
      <c r="R21" s="44">
        <f t="shared" si="27"/>
        <v>0</v>
      </c>
      <c r="S21" s="44">
        <f t="shared" si="32"/>
        <v>0</v>
      </c>
      <c r="T21" s="46">
        <f t="shared" si="33"/>
        <v>0</v>
      </c>
      <c r="U21" s="46">
        <v>0</v>
      </c>
      <c r="V21" s="46">
        <f t="shared" si="28"/>
        <v>0</v>
      </c>
      <c r="W21" s="47">
        <f t="shared" si="29"/>
        <v>0</v>
      </c>
      <c r="X21" s="55">
        <f t="shared" si="30"/>
        <v>0</v>
      </c>
      <c r="Y21" s="47">
        <f t="shared" si="16"/>
        <v>0</v>
      </c>
      <c r="Z21" s="47">
        <f t="shared" si="16"/>
        <v>0</v>
      </c>
      <c r="AA21" s="47">
        <f t="shared" si="31"/>
        <v>0</v>
      </c>
    </row>
    <row r="22" spans="1:27" x14ac:dyDescent="0.45">
      <c r="A22" s="86" t="s">
        <v>43</v>
      </c>
      <c r="B22" s="41">
        <v>12000</v>
      </c>
      <c r="C22" s="22">
        <v>0</v>
      </c>
      <c r="D22" s="42">
        <v>95</v>
      </c>
      <c r="E22" s="79"/>
      <c r="F22" s="44">
        <f t="shared" si="17"/>
        <v>0</v>
      </c>
      <c r="G22" s="44">
        <f t="shared" si="18"/>
        <v>0</v>
      </c>
      <c r="H22" s="45">
        <f t="shared" si="19"/>
        <v>0</v>
      </c>
      <c r="I22" s="45">
        <f t="shared" si="20"/>
        <v>0</v>
      </c>
      <c r="J22" s="45">
        <f t="shared" si="21"/>
        <v>0</v>
      </c>
      <c r="K22" s="79"/>
      <c r="L22" s="44">
        <f t="shared" si="22"/>
        <v>0</v>
      </c>
      <c r="M22" s="44">
        <f t="shared" si="23"/>
        <v>0</v>
      </c>
      <c r="N22" s="45">
        <f t="shared" si="24"/>
        <v>0</v>
      </c>
      <c r="O22" s="45">
        <f t="shared" si="25"/>
        <v>0</v>
      </c>
      <c r="P22" s="45">
        <f t="shared" si="26"/>
        <v>0</v>
      </c>
      <c r="Q22" s="56"/>
      <c r="R22" s="44">
        <f t="shared" si="27"/>
        <v>0</v>
      </c>
      <c r="S22" s="44">
        <f t="shared" si="32"/>
        <v>0</v>
      </c>
      <c r="T22" s="46">
        <f t="shared" si="33"/>
        <v>0</v>
      </c>
      <c r="U22" s="46">
        <v>0</v>
      </c>
      <c r="V22" s="46">
        <f t="shared" si="28"/>
        <v>0</v>
      </c>
      <c r="W22" s="47">
        <f t="shared" si="29"/>
        <v>0</v>
      </c>
      <c r="X22" s="55">
        <f t="shared" si="30"/>
        <v>0</v>
      </c>
      <c r="Y22" s="47">
        <f t="shared" si="16"/>
        <v>0</v>
      </c>
      <c r="Z22" s="47">
        <f t="shared" si="16"/>
        <v>0</v>
      </c>
      <c r="AA22" s="47">
        <f t="shared" si="31"/>
        <v>0</v>
      </c>
    </row>
    <row r="23" spans="1:27" x14ac:dyDescent="0.45">
      <c r="A23" s="48" t="s">
        <v>45</v>
      </c>
      <c r="B23" s="35"/>
      <c r="C23" s="49"/>
      <c r="D23" s="50"/>
      <c r="E23" s="51"/>
      <c r="F23" s="44">
        <f t="shared" si="17"/>
        <v>0</v>
      </c>
      <c r="G23" s="44">
        <f t="shared" si="18"/>
        <v>0</v>
      </c>
      <c r="H23" s="45">
        <f t="shared" si="19"/>
        <v>0</v>
      </c>
      <c r="I23" s="45">
        <f t="shared" si="20"/>
        <v>0</v>
      </c>
      <c r="J23" s="52"/>
      <c r="K23" s="51"/>
      <c r="L23" s="44">
        <f t="shared" si="22"/>
        <v>0</v>
      </c>
      <c r="M23" s="44">
        <f t="shared" si="23"/>
        <v>0</v>
      </c>
      <c r="N23" s="45">
        <f t="shared" si="24"/>
        <v>0</v>
      </c>
      <c r="O23" s="45">
        <f t="shared" si="25"/>
        <v>0</v>
      </c>
      <c r="P23" s="52"/>
      <c r="Q23" s="53"/>
      <c r="R23" s="44">
        <f t="shared" si="27"/>
        <v>0</v>
      </c>
      <c r="S23" s="44">
        <f t="shared" si="32"/>
        <v>0</v>
      </c>
      <c r="T23" s="46">
        <f t="shared" si="33"/>
        <v>0</v>
      </c>
      <c r="U23" s="54"/>
      <c r="V23" s="54"/>
      <c r="W23" s="55"/>
      <c r="X23" s="55">
        <f t="shared" si="30"/>
        <v>0</v>
      </c>
      <c r="Y23" s="55"/>
      <c r="Z23" s="55"/>
      <c r="AA23" s="55"/>
    </row>
    <row r="24" spans="1:27" x14ac:dyDescent="0.45">
      <c r="A24" s="21" t="s">
        <v>67</v>
      </c>
      <c r="B24" s="41">
        <v>12000</v>
      </c>
      <c r="C24" s="22">
        <v>0</v>
      </c>
      <c r="D24" s="42">
        <v>70</v>
      </c>
      <c r="E24" s="56"/>
      <c r="F24" s="44">
        <f t="shared" si="17"/>
        <v>0</v>
      </c>
      <c r="G24" s="44">
        <f t="shared" si="18"/>
        <v>0</v>
      </c>
      <c r="H24" s="45">
        <f t="shared" si="19"/>
        <v>0</v>
      </c>
      <c r="I24" s="45">
        <f t="shared" si="20"/>
        <v>0</v>
      </c>
      <c r="J24" s="45">
        <f>H24+I24</f>
        <v>0</v>
      </c>
      <c r="K24" s="56"/>
      <c r="L24" s="44">
        <f t="shared" si="22"/>
        <v>0</v>
      </c>
      <c r="M24" s="44">
        <f t="shared" si="23"/>
        <v>0</v>
      </c>
      <c r="N24" s="45">
        <f t="shared" si="24"/>
        <v>0</v>
      </c>
      <c r="O24" s="45">
        <f t="shared" si="25"/>
        <v>0</v>
      </c>
      <c r="P24" s="45">
        <f>N24+O24</f>
        <v>0</v>
      </c>
      <c r="Q24" s="56"/>
      <c r="R24" s="44">
        <f t="shared" si="27"/>
        <v>0</v>
      </c>
      <c r="S24" s="44">
        <f t="shared" si="32"/>
        <v>0</v>
      </c>
      <c r="T24" s="46">
        <f t="shared" si="33"/>
        <v>0</v>
      </c>
      <c r="U24" s="46">
        <v>0</v>
      </c>
      <c r="V24" s="46">
        <f>T24+U24</f>
        <v>0</v>
      </c>
      <c r="W24" s="47">
        <f>Q24+K24+E24</f>
        <v>0</v>
      </c>
      <c r="X24" s="55">
        <f t="shared" si="30"/>
        <v>0</v>
      </c>
      <c r="Y24" s="47">
        <f t="shared" ref="Y24:Z28" si="34">T24+N24+H24</f>
        <v>0</v>
      </c>
      <c r="Z24" s="47">
        <f t="shared" si="34"/>
        <v>0</v>
      </c>
      <c r="AA24" s="47">
        <f>Y24+Z24</f>
        <v>0</v>
      </c>
    </row>
    <row r="25" spans="1:27" x14ac:dyDescent="0.45">
      <c r="A25" s="21" t="s">
        <v>39</v>
      </c>
      <c r="B25" s="41">
        <v>12000</v>
      </c>
      <c r="C25" s="22">
        <v>0</v>
      </c>
      <c r="D25" s="42">
        <v>70</v>
      </c>
      <c r="E25" s="56"/>
      <c r="F25" s="44">
        <f t="shared" si="17"/>
        <v>0</v>
      </c>
      <c r="G25" s="44">
        <f t="shared" si="18"/>
        <v>0</v>
      </c>
      <c r="H25" s="45">
        <f t="shared" si="19"/>
        <v>0</v>
      </c>
      <c r="I25" s="45">
        <f t="shared" si="20"/>
        <v>0</v>
      </c>
      <c r="J25" s="45">
        <f t="shared" ref="J25:J28" si="35">H25+I25</f>
        <v>0</v>
      </c>
      <c r="K25" s="56"/>
      <c r="L25" s="44">
        <f t="shared" si="22"/>
        <v>0</v>
      </c>
      <c r="M25" s="44">
        <f t="shared" si="23"/>
        <v>0</v>
      </c>
      <c r="N25" s="45">
        <f t="shared" si="24"/>
        <v>0</v>
      </c>
      <c r="O25" s="45">
        <f t="shared" si="25"/>
        <v>0</v>
      </c>
      <c r="P25" s="45">
        <f t="shared" ref="P25:P28" si="36">N25+O25</f>
        <v>0</v>
      </c>
      <c r="Q25" s="56"/>
      <c r="R25" s="44">
        <f t="shared" si="27"/>
        <v>0</v>
      </c>
      <c r="S25" s="44">
        <f t="shared" si="32"/>
        <v>0</v>
      </c>
      <c r="T25" s="46">
        <f t="shared" si="33"/>
        <v>0</v>
      </c>
      <c r="U25" s="46">
        <v>0</v>
      </c>
      <c r="V25" s="46">
        <f t="shared" ref="V25:V28" si="37">T25+U25</f>
        <v>0</v>
      </c>
      <c r="W25" s="47">
        <f t="shared" ref="W25:W28" si="38">Q25+K25+E25</f>
        <v>0</v>
      </c>
      <c r="X25" s="55">
        <f t="shared" si="30"/>
        <v>0</v>
      </c>
      <c r="Y25" s="47">
        <f t="shared" si="34"/>
        <v>0</v>
      </c>
      <c r="Z25" s="47">
        <f t="shared" si="34"/>
        <v>0</v>
      </c>
      <c r="AA25" s="47">
        <f t="shared" ref="AA25:AA28" si="39">Y25+Z25</f>
        <v>0</v>
      </c>
    </row>
    <row r="26" spans="1:27" x14ac:dyDescent="0.45">
      <c r="A26" s="21" t="s">
        <v>40</v>
      </c>
      <c r="B26" s="41">
        <v>12000</v>
      </c>
      <c r="C26" s="22">
        <v>0</v>
      </c>
      <c r="D26" s="42">
        <v>90</v>
      </c>
      <c r="E26" s="56"/>
      <c r="F26" s="44">
        <f t="shared" si="17"/>
        <v>0</v>
      </c>
      <c r="G26" s="44">
        <f t="shared" si="18"/>
        <v>0</v>
      </c>
      <c r="H26" s="45">
        <f t="shared" si="19"/>
        <v>0</v>
      </c>
      <c r="I26" s="45">
        <f t="shared" si="20"/>
        <v>0</v>
      </c>
      <c r="J26" s="45">
        <f t="shared" si="35"/>
        <v>0</v>
      </c>
      <c r="K26" s="56"/>
      <c r="L26" s="44">
        <f t="shared" si="22"/>
        <v>0</v>
      </c>
      <c r="M26" s="44">
        <f t="shared" si="23"/>
        <v>0</v>
      </c>
      <c r="N26" s="45">
        <f t="shared" si="24"/>
        <v>0</v>
      </c>
      <c r="O26" s="45">
        <f t="shared" si="25"/>
        <v>0</v>
      </c>
      <c r="P26" s="45">
        <f t="shared" si="36"/>
        <v>0</v>
      </c>
      <c r="Q26" s="56"/>
      <c r="R26" s="44">
        <f t="shared" si="27"/>
        <v>0</v>
      </c>
      <c r="S26" s="44">
        <f t="shared" si="32"/>
        <v>0</v>
      </c>
      <c r="T26" s="46">
        <f t="shared" si="33"/>
        <v>0</v>
      </c>
      <c r="U26" s="46">
        <v>0</v>
      </c>
      <c r="V26" s="46">
        <f t="shared" si="37"/>
        <v>0</v>
      </c>
      <c r="W26" s="47">
        <f t="shared" si="38"/>
        <v>0</v>
      </c>
      <c r="X26" s="55">
        <f t="shared" si="30"/>
        <v>0</v>
      </c>
      <c r="Y26" s="47">
        <f t="shared" si="34"/>
        <v>0</v>
      </c>
      <c r="Z26" s="47">
        <f t="shared" si="34"/>
        <v>0</v>
      </c>
      <c r="AA26" s="47">
        <f t="shared" si="39"/>
        <v>0</v>
      </c>
    </row>
    <row r="27" spans="1:27" x14ac:dyDescent="0.45">
      <c r="A27" s="21" t="s">
        <v>41</v>
      </c>
      <c r="B27" s="41">
        <v>12000</v>
      </c>
      <c r="C27" s="22">
        <v>0</v>
      </c>
      <c r="D27" s="42">
        <v>90</v>
      </c>
      <c r="E27" s="56"/>
      <c r="F27" s="44">
        <f t="shared" si="17"/>
        <v>0</v>
      </c>
      <c r="G27" s="44">
        <f t="shared" si="18"/>
        <v>0</v>
      </c>
      <c r="H27" s="45">
        <f t="shared" si="19"/>
        <v>0</v>
      </c>
      <c r="I27" s="45">
        <f t="shared" si="20"/>
        <v>0</v>
      </c>
      <c r="J27" s="45">
        <f t="shared" si="35"/>
        <v>0</v>
      </c>
      <c r="K27" s="56"/>
      <c r="L27" s="44">
        <f t="shared" si="22"/>
        <v>0</v>
      </c>
      <c r="M27" s="44">
        <f t="shared" si="23"/>
        <v>0</v>
      </c>
      <c r="N27" s="45">
        <f t="shared" si="24"/>
        <v>0</v>
      </c>
      <c r="O27" s="45">
        <f t="shared" si="25"/>
        <v>0</v>
      </c>
      <c r="P27" s="45">
        <f t="shared" si="36"/>
        <v>0</v>
      </c>
      <c r="Q27" s="56"/>
      <c r="R27" s="44">
        <f t="shared" si="27"/>
        <v>0</v>
      </c>
      <c r="S27" s="44">
        <f t="shared" si="32"/>
        <v>0</v>
      </c>
      <c r="T27" s="46">
        <f t="shared" si="33"/>
        <v>0</v>
      </c>
      <c r="U27" s="46">
        <v>0</v>
      </c>
      <c r="V27" s="46">
        <f t="shared" si="37"/>
        <v>0</v>
      </c>
      <c r="W27" s="47">
        <f t="shared" si="38"/>
        <v>0</v>
      </c>
      <c r="X27" s="55">
        <f t="shared" si="30"/>
        <v>0</v>
      </c>
      <c r="Y27" s="47">
        <f t="shared" si="34"/>
        <v>0</v>
      </c>
      <c r="Z27" s="47">
        <f t="shared" si="34"/>
        <v>0</v>
      </c>
      <c r="AA27" s="47">
        <f t="shared" si="39"/>
        <v>0</v>
      </c>
    </row>
    <row r="28" spans="1:27" x14ac:dyDescent="0.45">
      <c r="A28" s="41" t="s">
        <v>42</v>
      </c>
      <c r="B28" s="41">
        <v>12000</v>
      </c>
      <c r="C28" s="22">
        <v>0</v>
      </c>
      <c r="D28" s="42">
        <v>95</v>
      </c>
      <c r="E28" s="79"/>
      <c r="F28" s="44">
        <f t="shared" si="17"/>
        <v>0</v>
      </c>
      <c r="G28" s="44">
        <f t="shared" si="18"/>
        <v>0</v>
      </c>
      <c r="H28" s="45">
        <f t="shared" si="19"/>
        <v>0</v>
      </c>
      <c r="I28" s="45">
        <f t="shared" si="20"/>
        <v>0</v>
      </c>
      <c r="J28" s="45">
        <f t="shared" si="35"/>
        <v>0</v>
      </c>
      <c r="K28" s="79"/>
      <c r="L28" s="44">
        <f t="shared" si="22"/>
        <v>0</v>
      </c>
      <c r="M28" s="44">
        <f t="shared" si="23"/>
        <v>0</v>
      </c>
      <c r="N28" s="45">
        <f t="shared" si="24"/>
        <v>0</v>
      </c>
      <c r="O28" s="45">
        <f t="shared" si="25"/>
        <v>0</v>
      </c>
      <c r="P28" s="45">
        <f t="shared" si="36"/>
        <v>0</v>
      </c>
      <c r="Q28" s="56"/>
      <c r="R28" s="44">
        <f t="shared" si="27"/>
        <v>0</v>
      </c>
      <c r="S28" s="44">
        <f t="shared" si="32"/>
        <v>0</v>
      </c>
      <c r="T28" s="46">
        <f t="shared" si="33"/>
        <v>0</v>
      </c>
      <c r="U28" s="46">
        <v>0</v>
      </c>
      <c r="V28" s="46">
        <f t="shared" si="37"/>
        <v>0</v>
      </c>
      <c r="W28" s="47">
        <f t="shared" si="38"/>
        <v>0</v>
      </c>
      <c r="X28" s="55">
        <f t="shared" si="30"/>
        <v>0</v>
      </c>
      <c r="Y28" s="47">
        <f t="shared" si="34"/>
        <v>0</v>
      </c>
      <c r="Z28" s="47">
        <f t="shared" si="34"/>
        <v>0</v>
      </c>
      <c r="AA28" s="47">
        <f t="shared" si="39"/>
        <v>0</v>
      </c>
    </row>
    <row r="29" spans="1:27" s="64" customFormat="1" x14ac:dyDescent="0.45">
      <c r="A29" s="48" t="s">
        <v>46</v>
      </c>
      <c r="B29" s="57"/>
      <c r="C29" s="57"/>
      <c r="D29" s="58"/>
      <c r="E29" s="59"/>
      <c r="F29" s="44">
        <f t="shared" si="17"/>
        <v>0</v>
      </c>
      <c r="G29" s="44">
        <f t="shared" si="18"/>
        <v>0</v>
      </c>
      <c r="H29" s="45">
        <f t="shared" si="19"/>
        <v>0</v>
      </c>
      <c r="I29" s="45">
        <f t="shared" si="20"/>
        <v>0</v>
      </c>
      <c r="J29" s="60"/>
      <c r="K29" s="59"/>
      <c r="L29" s="44">
        <f t="shared" si="22"/>
        <v>0</v>
      </c>
      <c r="M29" s="44">
        <f t="shared" si="23"/>
        <v>0</v>
      </c>
      <c r="N29" s="45">
        <f t="shared" si="24"/>
        <v>0</v>
      </c>
      <c r="O29" s="45">
        <f t="shared" si="25"/>
        <v>0</v>
      </c>
      <c r="P29" s="60"/>
      <c r="Q29" s="61"/>
      <c r="R29" s="44">
        <f t="shared" si="27"/>
        <v>0</v>
      </c>
      <c r="S29" s="44">
        <f t="shared" si="32"/>
        <v>0</v>
      </c>
      <c r="T29" s="46">
        <f t="shared" si="33"/>
        <v>0</v>
      </c>
      <c r="U29" s="62"/>
      <c r="V29" s="62"/>
      <c r="W29" s="63"/>
      <c r="X29" s="55">
        <f t="shared" si="30"/>
        <v>0</v>
      </c>
      <c r="Y29" s="63"/>
      <c r="Z29" s="63"/>
      <c r="AA29" s="63"/>
    </row>
    <row r="30" spans="1:27" x14ac:dyDescent="0.45">
      <c r="A30" s="21" t="s">
        <v>67</v>
      </c>
      <c r="B30" s="41">
        <v>12000</v>
      </c>
      <c r="C30" s="22">
        <v>0</v>
      </c>
      <c r="D30" s="42">
        <v>70</v>
      </c>
      <c r="E30" s="43"/>
      <c r="F30" s="44">
        <f t="shared" si="17"/>
        <v>0</v>
      </c>
      <c r="G30" s="44">
        <f t="shared" si="18"/>
        <v>0</v>
      </c>
      <c r="H30" s="45">
        <f t="shared" si="19"/>
        <v>0</v>
      </c>
      <c r="I30" s="45">
        <f t="shared" si="20"/>
        <v>0</v>
      </c>
      <c r="J30" s="45">
        <f>H30+I30</f>
        <v>0</v>
      </c>
      <c r="K30" s="43"/>
      <c r="L30" s="44">
        <f t="shared" si="22"/>
        <v>0</v>
      </c>
      <c r="M30" s="44">
        <f t="shared" si="23"/>
        <v>0</v>
      </c>
      <c r="N30" s="45">
        <f t="shared" si="24"/>
        <v>0</v>
      </c>
      <c r="O30" s="45">
        <f t="shared" si="25"/>
        <v>0</v>
      </c>
      <c r="P30" s="45">
        <f>N30+O30</f>
        <v>0</v>
      </c>
      <c r="Q30" s="56"/>
      <c r="R30" s="44">
        <f t="shared" si="27"/>
        <v>0</v>
      </c>
      <c r="S30" s="44">
        <f t="shared" si="32"/>
        <v>0</v>
      </c>
      <c r="T30" s="46">
        <f t="shared" si="33"/>
        <v>0</v>
      </c>
      <c r="U30" s="46">
        <v>0</v>
      </c>
      <c r="V30" s="46">
        <f>T30+U30</f>
        <v>0</v>
      </c>
      <c r="W30" s="47">
        <f>Q30+K30+E30</f>
        <v>0</v>
      </c>
      <c r="X30" s="55">
        <f t="shared" si="30"/>
        <v>0</v>
      </c>
      <c r="Y30" s="47">
        <f t="shared" ref="Y30:Z34" si="40">T30+N30+H30</f>
        <v>0</v>
      </c>
      <c r="Z30" s="47">
        <f t="shared" si="40"/>
        <v>0</v>
      </c>
      <c r="AA30" s="47">
        <f>Y30+Z30</f>
        <v>0</v>
      </c>
    </row>
    <row r="31" spans="1:27" x14ac:dyDescent="0.45">
      <c r="A31" s="21" t="s">
        <v>39</v>
      </c>
      <c r="B31" s="41">
        <v>12000</v>
      </c>
      <c r="C31" s="22">
        <v>0</v>
      </c>
      <c r="D31" s="42">
        <v>70</v>
      </c>
      <c r="E31" s="43"/>
      <c r="F31" s="44">
        <f t="shared" si="17"/>
        <v>0</v>
      </c>
      <c r="G31" s="44">
        <f t="shared" si="18"/>
        <v>0</v>
      </c>
      <c r="H31" s="45">
        <f t="shared" si="19"/>
        <v>0</v>
      </c>
      <c r="I31" s="45">
        <f t="shared" si="20"/>
        <v>0</v>
      </c>
      <c r="J31" s="45">
        <f t="shared" ref="J31:J34" si="41">H31+I31</f>
        <v>0</v>
      </c>
      <c r="K31" s="43"/>
      <c r="L31" s="44">
        <f t="shared" si="22"/>
        <v>0</v>
      </c>
      <c r="M31" s="44">
        <f t="shared" si="23"/>
        <v>0</v>
      </c>
      <c r="N31" s="45">
        <f t="shared" si="24"/>
        <v>0</v>
      </c>
      <c r="O31" s="45">
        <f t="shared" si="25"/>
        <v>0</v>
      </c>
      <c r="P31" s="45">
        <f t="shared" ref="P31:P34" si="42">N31+O31</f>
        <v>0</v>
      </c>
      <c r="Q31" s="56"/>
      <c r="R31" s="44">
        <f t="shared" si="27"/>
        <v>0</v>
      </c>
      <c r="S31" s="44">
        <f t="shared" si="32"/>
        <v>0</v>
      </c>
      <c r="T31" s="46">
        <f t="shared" si="33"/>
        <v>0</v>
      </c>
      <c r="U31" s="46">
        <v>0</v>
      </c>
      <c r="V31" s="46">
        <f t="shared" ref="V31:V34" si="43">T31+U31</f>
        <v>0</v>
      </c>
      <c r="W31" s="47">
        <f t="shared" ref="W31:W34" si="44">Q31+K31+E31</f>
        <v>0</v>
      </c>
      <c r="X31" s="55">
        <f t="shared" si="30"/>
        <v>0</v>
      </c>
      <c r="Y31" s="47">
        <f t="shared" si="40"/>
        <v>0</v>
      </c>
      <c r="Z31" s="47">
        <f t="shared" si="40"/>
        <v>0</v>
      </c>
      <c r="AA31" s="47">
        <f t="shared" ref="AA31:AA34" si="45">Y31+Z31</f>
        <v>0</v>
      </c>
    </row>
    <row r="32" spans="1:27" x14ac:dyDescent="0.45">
      <c r="A32" s="21" t="s">
        <v>40</v>
      </c>
      <c r="B32" s="41">
        <v>12000</v>
      </c>
      <c r="C32" s="22">
        <v>0</v>
      </c>
      <c r="D32" s="42">
        <v>90</v>
      </c>
      <c r="E32" s="80"/>
      <c r="F32" s="44">
        <f t="shared" si="17"/>
        <v>0</v>
      </c>
      <c r="G32" s="44">
        <f t="shared" si="18"/>
        <v>0</v>
      </c>
      <c r="H32" s="45">
        <f t="shared" si="19"/>
        <v>0</v>
      </c>
      <c r="I32" s="45">
        <f t="shared" si="20"/>
        <v>0</v>
      </c>
      <c r="J32" s="45">
        <f t="shared" si="41"/>
        <v>0</v>
      </c>
      <c r="K32" s="80"/>
      <c r="L32" s="44">
        <f t="shared" si="22"/>
        <v>0</v>
      </c>
      <c r="M32" s="44">
        <f t="shared" si="23"/>
        <v>0</v>
      </c>
      <c r="N32" s="45">
        <f t="shared" si="24"/>
        <v>0</v>
      </c>
      <c r="O32" s="45">
        <f t="shared" si="25"/>
        <v>0</v>
      </c>
      <c r="P32" s="45">
        <f t="shared" si="42"/>
        <v>0</v>
      </c>
      <c r="Q32" s="79"/>
      <c r="R32" s="44">
        <f t="shared" si="27"/>
        <v>0</v>
      </c>
      <c r="S32" s="44">
        <f t="shared" si="32"/>
        <v>0</v>
      </c>
      <c r="T32" s="46">
        <f t="shared" si="33"/>
        <v>0</v>
      </c>
      <c r="U32" s="46">
        <v>0</v>
      </c>
      <c r="V32" s="46">
        <f t="shared" si="43"/>
        <v>0</v>
      </c>
      <c r="W32" s="47">
        <f t="shared" si="44"/>
        <v>0</v>
      </c>
      <c r="X32" s="55">
        <f t="shared" si="30"/>
        <v>0</v>
      </c>
      <c r="Y32" s="47">
        <f t="shared" si="40"/>
        <v>0</v>
      </c>
      <c r="Z32" s="47">
        <f t="shared" si="40"/>
        <v>0</v>
      </c>
      <c r="AA32" s="47">
        <f t="shared" si="45"/>
        <v>0</v>
      </c>
    </row>
    <row r="33" spans="1:27" x14ac:dyDescent="0.45">
      <c r="A33" s="21" t="s">
        <v>41</v>
      </c>
      <c r="B33" s="41">
        <v>12000</v>
      </c>
      <c r="C33" s="22">
        <v>0</v>
      </c>
      <c r="D33" s="42">
        <v>90</v>
      </c>
      <c r="E33" s="80"/>
      <c r="F33" s="44">
        <f t="shared" si="17"/>
        <v>0</v>
      </c>
      <c r="G33" s="44">
        <f t="shared" si="18"/>
        <v>0</v>
      </c>
      <c r="H33" s="45">
        <f t="shared" si="19"/>
        <v>0</v>
      </c>
      <c r="I33" s="45">
        <f t="shared" si="20"/>
        <v>0</v>
      </c>
      <c r="J33" s="45">
        <f t="shared" si="41"/>
        <v>0</v>
      </c>
      <c r="K33" s="80"/>
      <c r="L33" s="44">
        <f t="shared" si="22"/>
        <v>0</v>
      </c>
      <c r="M33" s="44">
        <f t="shared" si="23"/>
        <v>0</v>
      </c>
      <c r="N33" s="45">
        <f t="shared" si="24"/>
        <v>0</v>
      </c>
      <c r="O33" s="45">
        <f t="shared" si="25"/>
        <v>0</v>
      </c>
      <c r="P33" s="45">
        <f t="shared" si="42"/>
        <v>0</v>
      </c>
      <c r="Q33" s="79"/>
      <c r="R33" s="44">
        <f t="shared" si="27"/>
        <v>0</v>
      </c>
      <c r="S33" s="44">
        <f t="shared" si="32"/>
        <v>0</v>
      </c>
      <c r="T33" s="46">
        <f t="shared" si="33"/>
        <v>0</v>
      </c>
      <c r="U33" s="46">
        <v>0</v>
      </c>
      <c r="V33" s="46">
        <f t="shared" si="43"/>
        <v>0</v>
      </c>
      <c r="W33" s="47">
        <f t="shared" si="44"/>
        <v>0</v>
      </c>
      <c r="X33" s="55">
        <f t="shared" si="30"/>
        <v>0</v>
      </c>
      <c r="Y33" s="47">
        <f t="shared" si="40"/>
        <v>0</v>
      </c>
      <c r="Z33" s="47">
        <f t="shared" si="40"/>
        <v>0</v>
      </c>
      <c r="AA33" s="47">
        <f t="shared" si="45"/>
        <v>0</v>
      </c>
    </row>
    <row r="34" spans="1:27" x14ac:dyDescent="0.45">
      <c r="A34" s="41" t="s">
        <v>42</v>
      </c>
      <c r="B34" s="41">
        <v>12000</v>
      </c>
      <c r="C34" s="22">
        <v>0</v>
      </c>
      <c r="D34" s="42">
        <v>95</v>
      </c>
      <c r="E34" s="80"/>
      <c r="F34" s="44">
        <f t="shared" si="17"/>
        <v>0</v>
      </c>
      <c r="G34" s="44">
        <f t="shared" si="18"/>
        <v>0</v>
      </c>
      <c r="H34" s="45">
        <f t="shared" si="19"/>
        <v>0</v>
      </c>
      <c r="I34" s="45">
        <f t="shared" si="20"/>
        <v>0</v>
      </c>
      <c r="J34" s="45">
        <f t="shared" si="41"/>
        <v>0</v>
      </c>
      <c r="K34" s="80"/>
      <c r="L34" s="44">
        <f t="shared" si="22"/>
        <v>0</v>
      </c>
      <c r="M34" s="44">
        <f t="shared" si="23"/>
        <v>0</v>
      </c>
      <c r="N34" s="45">
        <f t="shared" si="24"/>
        <v>0</v>
      </c>
      <c r="O34" s="45">
        <f t="shared" si="25"/>
        <v>0</v>
      </c>
      <c r="P34" s="45">
        <f t="shared" si="42"/>
        <v>0</v>
      </c>
      <c r="Q34" s="79"/>
      <c r="R34" s="44">
        <f t="shared" si="27"/>
        <v>0</v>
      </c>
      <c r="S34" s="44">
        <f t="shared" si="32"/>
        <v>0</v>
      </c>
      <c r="T34" s="46">
        <f t="shared" si="33"/>
        <v>0</v>
      </c>
      <c r="U34" s="46">
        <v>0</v>
      </c>
      <c r="V34" s="46">
        <f t="shared" si="43"/>
        <v>0</v>
      </c>
      <c r="W34" s="47">
        <f t="shared" si="44"/>
        <v>0</v>
      </c>
      <c r="X34" s="55">
        <f t="shared" si="30"/>
        <v>0</v>
      </c>
      <c r="Y34" s="47">
        <f t="shared" si="40"/>
        <v>0</v>
      </c>
      <c r="Z34" s="47">
        <f t="shared" si="40"/>
        <v>0</v>
      </c>
      <c r="AA34" s="47">
        <f t="shared" si="45"/>
        <v>0</v>
      </c>
    </row>
    <row r="35" spans="1:27" x14ac:dyDescent="0.45">
      <c r="A35" s="48" t="s">
        <v>47</v>
      </c>
      <c r="B35" s="49"/>
      <c r="C35" s="49"/>
      <c r="D35" s="50"/>
      <c r="E35" s="81"/>
      <c r="F35" s="44">
        <f t="shared" si="17"/>
        <v>0</v>
      </c>
      <c r="G35" s="44">
        <f t="shared" si="18"/>
        <v>0</v>
      </c>
      <c r="H35" s="45">
        <f t="shared" si="19"/>
        <v>0</v>
      </c>
      <c r="I35" s="45">
        <f t="shared" si="20"/>
        <v>0</v>
      </c>
      <c r="J35" s="52"/>
      <c r="K35" s="81"/>
      <c r="L35" s="44">
        <f t="shared" si="22"/>
        <v>0</v>
      </c>
      <c r="M35" s="44">
        <f t="shared" si="23"/>
        <v>0</v>
      </c>
      <c r="N35" s="45">
        <f t="shared" si="24"/>
        <v>0</v>
      </c>
      <c r="O35" s="45">
        <f t="shared" si="25"/>
        <v>0</v>
      </c>
      <c r="P35" s="52"/>
      <c r="Q35" s="82"/>
      <c r="R35" s="44">
        <f t="shared" si="27"/>
        <v>0</v>
      </c>
      <c r="S35" s="44">
        <f t="shared" si="32"/>
        <v>0</v>
      </c>
      <c r="T35" s="46">
        <f t="shared" si="33"/>
        <v>0</v>
      </c>
      <c r="U35" s="54"/>
      <c r="V35" s="54"/>
      <c r="W35" s="55"/>
      <c r="X35" s="55">
        <f t="shared" si="30"/>
        <v>0</v>
      </c>
      <c r="Y35" s="55"/>
      <c r="Z35" s="55"/>
      <c r="AA35" s="55"/>
    </row>
    <row r="36" spans="1:27" x14ac:dyDescent="0.45">
      <c r="A36" s="21" t="s">
        <v>67</v>
      </c>
      <c r="B36" s="41">
        <v>12000</v>
      </c>
      <c r="C36" s="22">
        <v>0</v>
      </c>
      <c r="D36" s="42">
        <v>70</v>
      </c>
      <c r="E36" s="83"/>
      <c r="F36" s="44">
        <f t="shared" si="17"/>
        <v>0</v>
      </c>
      <c r="G36" s="44">
        <f t="shared" si="18"/>
        <v>0</v>
      </c>
      <c r="H36" s="45">
        <f t="shared" si="19"/>
        <v>0</v>
      </c>
      <c r="I36" s="45">
        <f t="shared" si="20"/>
        <v>0</v>
      </c>
      <c r="J36" s="45">
        <f>H36+I36</f>
        <v>0</v>
      </c>
      <c r="K36" s="83"/>
      <c r="L36" s="44">
        <f t="shared" si="22"/>
        <v>0</v>
      </c>
      <c r="M36" s="44">
        <f t="shared" si="23"/>
        <v>0</v>
      </c>
      <c r="N36" s="45">
        <f t="shared" si="24"/>
        <v>0</v>
      </c>
      <c r="O36" s="45">
        <f t="shared" si="25"/>
        <v>0</v>
      </c>
      <c r="P36" s="45">
        <f>N36+O36</f>
        <v>0</v>
      </c>
      <c r="Q36" s="79"/>
      <c r="R36" s="44">
        <f t="shared" si="27"/>
        <v>0</v>
      </c>
      <c r="S36" s="44">
        <f t="shared" si="32"/>
        <v>0</v>
      </c>
      <c r="T36" s="46">
        <f t="shared" si="33"/>
        <v>0</v>
      </c>
      <c r="U36" s="46">
        <v>0</v>
      </c>
      <c r="V36" s="46">
        <f>T36+U36</f>
        <v>0</v>
      </c>
      <c r="W36" s="47">
        <f>Q36+K36+E36</f>
        <v>0</v>
      </c>
      <c r="X36" s="55">
        <f t="shared" si="30"/>
        <v>0</v>
      </c>
      <c r="Y36" s="47">
        <f t="shared" ref="Y36:Z40" si="46">T36+N36+H36</f>
        <v>0</v>
      </c>
      <c r="Z36" s="47">
        <f t="shared" si="46"/>
        <v>0</v>
      </c>
      <c r="AA36" s="47">
        <f>Y36+Z36</f>
        <v>0</v>
      </c>
    </row>
    <row r="37" spans="1:27" x14ac:dyDescent="0.45">
      <c r="A37" s="21" t="s">
        <v>39</v>
      </c>
      <c r="B37" s="41">
        <v>12000</v>
      </c>
      <c r="C37" s="22">
        <v>0</v>
      </c>
      <c r="D37" s="42">
        <v>70</v>
      </c>
      <c r="E37" s="83"/>
      <c r="F37" s="44">
        <f t="shared" si="17"/>
        <v>0</v>
      </c>
      <c r="G37" s="44">
        <f t="shared" si="18"/>
        <v>0</v>
      </c>
      <c r="H37" s="45">
        <f t="shared" si="19"/>
        <v>0</v>
      </c>
      <c r="I37" s="45">
        <f t="shared" si="20"/>
        <v>0</v>
      </c>
      <c r="J37" s="45">
        <f t="shared" ref="J37:J39" si="47">H37+I37</f>
        <v>0</v>
      </c>
      <c r="K37" s="83"/>
      <c r="L37" s="44">
        <f t="shared" si="22"/>
        <v>0</v>
      </c>
      <c r="M37" s="44">
        <f t="shared" si="23"/>
        <v>0</v>
      </c>
      <c r="N37" s="45">
        <f t="shared" si="24"/>
        <v>0</v>
      </c>
      <c r="O37" s="45">
        <f t="shared" si="25"/>
        <v>0</v>
      </c>
      <c r="P37" s="45">
        <f t="shared" ref="P37:P39" si="48">N37+O37</f>
        <v>0</v>
      </c>
      <c r="Q37" s="79"/>
      <c r="R37" s="44">
        <f t="shared" si="27"/>
        <v>0</v>
      </c>
      <c r="S37" s="44">
        <f t="shared" si="32"/>
        <v>0</v>
      </c>
      <c r="T37" s="46">
        <f t="shared" si="33"/>
        <v>0</v>
      </c>
      <c r="U37" s="46">
        <v>0</v>
      </c>
      <c r="V37" s="46">
        <f t="shared" ref="V37:V39" si="49">T37+U37</f>
        <v>0</v>
      </c>
      <c r="W37" s="47">
        <f t="shared" ref="W37:W39" si="50">Q37+K37+E37</f>
        <v>0</v>
      </c>
      <c r="X37" s="55">
        <f t="shared" si="30"/>
        <v>0</v>
      </c>
      <c r="Y37" s="47">
        <f t="shared" si="46"/>
        <v>0</v>
      </c>
      <c r="Z37" s="47">
        <f t="shared" si="46"/>
        <v>0</v>
      </c>
      <c r="AA37" s="47">
        <f t="shared" ref="AA37:AA39" si="51">Y37+Z37</f>
        <v>0</v>
      </c>
    </row>
    <row r="38" spans="1:27" x14ac:dyDescent="0.45">
      <c r="A38" s="21" t="s">
        <v>40</v>
      </c>
      <c r="B38" s="41">
        <v>12000</v>
      </c>
      <c r="C38" s="22">
        <v>0</v>
      </c>
      <c r="D38" s="42">
        <v>90</v>
      </c>
      <c r="E38" s="83"/>
      <c r="F38" s="44">
        <f t="shared" si="17"/>
        <v>0</v>
      </c>
      <c r="G38" s="44">
        <f t="shared" si="18"/>
        <v>0</v>
      </c>
      <c r="H38" s="45">
        <f t="shared" si="19"/>
        <v>0</v>
      </c>
      <c r="I38" s="45">
        <f t="shared" si="20"/>
        <v>0</v>
      </c>
      <c r="J38" s="45">
        <f t="shared" si="47"/>
        <v>0</v>
      </c>
      <c r="K38" s="83"/>
      <c r="L38" s="44">
        <f t="shared" si="22"/>
        <v>0</v>
      </c>
      <c r="M38" s="44">
        <f t="shared" si="23"/>
        <v>0</v>
      </c>
      <c r="N38" s="45">
        <f t="shared" si="24"/>
        <v>0</v>
      </c>
      <c r="O38" s="45">
        <f t="shared" si="25"/>
        <v>0</v>
      </c>
      <c r="P38" s="45">
        <f t="shared" si="48"/>
        <v>0</v>
      </c>
      <c r="Q38" s="79"/>
      <c r="R38" s="44">
        <f t="shared" si="27"/>
        <v>0</v>
      </c>
      <c r="S38" s="44">
        <f t="shared" si="32"/>
        <v>0</v>
      </c>
      <c r="T38" s="46">
        <f t="shared" si="33"/>
        <v>0</v>
      </c>
      <c r="U38" s="46">
        <v>0</v>
      </c>
      <c r="V38" s="46">
        <f t="shared" si="49"/>
        <v>0</v>
      </c>
      <c r="W38" s="47">
        <f t="shared" si="50"/>
        <v>0</v>
      </c>
      <c r="X38" s="55">
        <f t="shared" si="30"/>
        <v>0</v>
      </c>
      <c r="Y38" s="47">
        <f t="shared" si="46"/>
        <v>0</v>
      </c>
      <c r="Z38" s="47">
        <f t="shared" si="46"/>
        <v>0</v>
      </c>
      <c r="AA38" s="47">
        <f t="shared" si="51"/>
        <v>0</v>
      </c>
    </row>
    <row r="39" spans="1:27" x14ac:dyDescent="0.45">
      <c r="A39" s="21" t="s">
        <v>41</v>
      </c>
      <c r="B39" s="41">
        <v>12000</v>
      </c>
      <c r="C39" s="22">
        <v>0</v>
      </c>
      <c r="D39" s="42">
        <v>90</v>
      </c>
      <c r="E39" s="83"/>
      <c r="F39" s="44">
        <f t="shared" si="17"/>
        <v>0</v>
      </c>
      <c r="G39" s="44">
        <f t="shared" si="18"/>
        <v>0</v>
      </c>
      <c r="H39" s="45">
        <f t="shared" si="19"/>
        <v>0</v>
      </c>
      <c r="I39" s="45">
        <f t="shared" si="20"/>
        <v>0</v>
      </c>
      <c r="J39" s="45">
        <f t="shared" si="47"/>
        <v>0</v>
      </c>
      <c r="K39" s="83"/>
      <c r="L39" s="44">
        <f t="shared" si="22"/>
        <v>0</v>
      </c>
      <c r="M39" s="44">
        <f t="shared" si="23"/>
        <v>0</v>
      </c>
      <c r="N39" s="45">
        <f t="shared" si="24"/>
        <v>0</v>
      </c>
      <c r="O39" s="45">
        <f t="shared" si="25"/>
        <v>0</v>
      </c>
      <c r="P39" s="45">
        <f t="shared" si="48"/>
        <v>0</v>
      </c>
      <c r="Q39" s="79"/>
      <c r="R39" s="44">
        <f t="shared" si="27"/>
        <v>0</v>
      </c>
      <c r="S39" s="44">
        <f t="shared" si="32"/>
        <v>0</v>
      </c>
      <c r="T39" s="46">
        <f t="shared" si="33"/>
        <v>0</v>
      </c>
      <c r="U39" s="46">
        <v>0</v>
      </c>
      <c r="V39" s="46">
        <f t="shared" si="49"/>
        <v>0</v>
      </c>
      <c r="W39" s="47">
        <f t="shared" si="50"/>
        <v>0</v>
      </c>
      <c r="X39" s="55">
        <f t="shared" si="30"/>
        <v>0</v>
      </c>
      <c r="Y39" s="47">
        <f t="shared" si="46"/>
        <v>0</v>
      </c>
      <c r="Z39" s="47">
        <f t="shared" si="46"/>
        <v>0</v>
      </c>
      <c r="AA39" s="47">
        <f t="shared" si="51"/>
        <v>0</v>
      </c>
    </row>
    <row r="40" spans="1:27" x14ac:dyDescent="0.45">
      <c r="A40" s="41" t="s">
        <v>42</v>
      </c>
      <c r="B40" s="41">
        <v>12000</v>
      </c>
      <c r="C40" s="22">
        <v>0</v>
      </c>
      <c r="D40" s="42">
        <v>95</v>
      </c>
      <c r="E40" s="80"/>
      <c r="F40" s="44">
        <f t="shared" si="17"/>
        <v>0</v>
      </c>
      <c r="G40" s="44">
        <f t="shared" si="18"/>
        <v>0</v>
      </c>
      <c r="H40" s="45">
        <f t="shared" si="19"/>
        <v>0</v>
      </c>
      <c r="I40" s="45">
        <f t="shared" si="20"/>
        <v>0</v>
      </c>
      <c r="J40" s="45">
        <f>H40+I40</f>
        <v>0</v>
      </c>
      <c r="K40" s="80"/>
      <c r="L40" s="44">
        <f t="shared" si="22"/>
        <v>0</v>
      </c>
      <c r="M40" s="44">
        <f t="shared" si="23"/>
        <v>0</v>
      </c>
      <c r="N40" s="45">
        <f t="shared" si="24"/>
        <v>0</v>
      </c>
      <c r="O40" s="45">
        <f t="shared" si="25"/>
        <v>0</v>
      </c>
      <c r="P40" s="45">
        <f>N40+O40</f>
        <v>0</v>
      </c>
      <c r="Q40" s="79"/>
      <c r="R40" s="44">
        <f t="shared" si="27"/>
        <v>0</v>
      </c>
      <c r="S40" s="44">
        <f t="shared" si="32"/>
        <v>0</v>
      </c>
      <c r="T40" s="46">
        <f t="shared" si="33"/>
        <v>0</v>
      </c>
      <c r="U40" s="46">
        <v>0</v>
      </c>
      <c r="V40" s="46">
        <f>T40+U40</f>
        <v>0</v>
      </c>
      <c r="W40" s="47">
        <f>Q40+K40+E40</f>
        <v>0</v>
      </c>
      <c r="X40" s="55">
        <f t="shared" si="30"/>
        <v>0</v>
      </c>
      <c r="Y40" s="47">
        <f t="shared" si="46"/>
        <v>0</v>
      </c>
      <c r="Z40" s="47">
        <f t="shared" si="46"/>
        <v>0</v>
      </c>
      <c r="AA40" s="47">
        <f>Y40+Z40</f>
        <v>0</v>
      </c>
    </row>
    <row r="41" spans="1:27" ht="37.5" x14ac:dyDescent="0.45">
      <c r="A41" s="48" t="s">
        <v>48</v>
      </c>
      <c r="B41" s="49"/>
      <c r="C41" s="49"/>
      <c r="D41" s="50"/>
      <c r="E41" s="81"/>
      <c r="F41" s="44">
        <f t="shared" si="17"/>
        <v>0</v>
      </c>
      <c r="G41" s="44">
        <f t="shared" si="18"/>
        <v>0</v>
      </c>
      <c r="H41" s="45">
        <f t="shared" si="19"/>
        <v>0</v>
      </c>
      <c r="I41" s="45">
        <f t="shared" si="20"/>
        <v>0</v>
      </c>
      <c r="J41" s="52"/>
      <c r="K41" s="81"/>
      <c r="L41" s="44">
        <f t="shared" si="22"/>
        <v>0</v>
      </c>
      <c r="M41" s="44">
        <f t="shared" si="23"/>
        <v>0</v>
      </c>
      <c r="N41" s="45">
        <f t="shared" si="24"/>
        <v>0</v>
      </c>
      <c r="O41" s="45">
        <f t="shared" si="25"/>
        <v>0</v>
      </c>
      <c r="P41" s="52"/>
      <c r="Q41" s="82"/>
      <c r="R41" s="44">
        <f t="shared" si="27"/>
        <v>0</v>
      </c>
      <c r="S41" s="44">
        <f t="shared" si="32"/>
        <v>0</v>
      </c>
      <c r="T41" s="46">
        <f t="shared" si="33"/>
        <v>0</v>
      </c>
      <c r="U41" s="54"/>
      <c r="V41" s="54"/>
      <c r="W41" s="55"/>
      <c r="X41" s="55">
        <f t="shared" si="30"/>
        <v>0</v>
      </c>
      <c r="Y41" s="55"/>
      <c r="Z41" s="55"/>
      <c r="AA41" s="55"/>
    </row>
    <row r="42" spans="1:27" x14ac:dyDescent="0.45">
      <c r="A42" s="21" t="s">
        <v>67</v>
      </c>
      <c r="B42" s="41">
        <v>12000</v>
      </c>
      <c r="C42" s="22">
        <v>0</v>
      </c>
      <c r="D42" s="42">
        <v>70</v>
      </c>
      <c r="E42" s="83"/>
      <c r="F42" s="44">
        <f t="shared" si="17"/>
        <v>0</v>
      </c>
      <c r="G42" s="44">
        <f t="shared" si="18"/>
        <v>0</v>
      </c>
      <c r="H42" s="45">
        <f t="shared" si="19"/>
        <v>0</v>
      </c>
      <c r="I42" s="45">
        <f t="shared" si="20"/>
        <v>0</v>
      </c>
      <c r="J42" s="45">
        <f>H42+I42</f>
        <v>0</v>
      </c>
      <c r="K42" s="83"/>
      <c r="L42" s="44">
        <f t="shared" si="22"/>
        <v>0</v>
      </c>
      <c r="M42" s="44">
        <f t="shared" si="23"/>
        <v>0</v>
      </c>
      <c r="N42" s="45">
        <f t="shared" si="24"/>
        <v>0</v>
      </c>
      <c r="O42" s="45">
        <f t="shared" si="25"/>
        <v>0</v>
      </c>
      <c r="P42" s="45">
        <f>N42+O42</f>
        <v>0</v>
      </c>
      <c r="Q42" s="79"/>
      <c r="R42" s="44">
        <f t="shared" si="27"/>
        <v>0</v>
      </c>
      <c r="S42" s="44">
        <f t="shared" si="32"/>
        <v>0</v>
      </c>
      <c r="T42" s="46">
        <f t="shared" si="33"/>
        <v>0</v>
      </c>
      <c r="U42" s="46">
        <v>0</v>
      </c>
      <c r="V42" s="46">
        <f>T42+U42</f>
        <v>0</v>
      </c>
      <c r="W42" s="47">
        <f>Q42+K42+E42</f>
        <v>0</v>
      </c>
      <c r="X42" s="55">
        <f t="shared" si="30"/>
        <v>0</v>
      </c>
      <c r="Y42" s="47">
        <f t="shared" ref="Y42:Z46" si="52">T42+N42+H42</f>
        <v>0</v>
      </c>
      <c r="Z42" s="47">
        <f t="shared" si="52"/>
        <v>0</v>
      </c>
      <c r="AA42" s="47">
        <f>Y42+Z42</f>
        <v>0</v>
      </c>
    </row>
    <row r="43" spans="1:27" x14ac:dyDescent="0.45">
      <c r="A43" s="21" t="s">
        <v>39</v>
      </c>
      <c r="B43" s="41">
        <v>12000</v>
      </c>
      <c r="C43" s="22">
        <v>0</v>
      </c>
      <c r="D43" s="42">
        <v>70</v>
      </c>
      <c r="E43" s="83"/>
      <c r="F43" s="44">
        <f t="shared" si="17"/>
        <v>0</v>
      </c>
      <c r="G43" s="44">
        <f t="shared" si="18"/>
        <v>0</v>
      </c>
      <c r="H43" s="45">
        <f t="shared" si="19"/>
        <v>0</v>
      </c>
      <c r="I43" s="45">
        <f t="shared" si="20"/>
        <v>0</v>
      </c>
      <c r="J43" s="45">
        <f t="shared" ref="J43:J46" si="53">H43+I43</f>
        <v>0</v>
      </c>
      <c r="K43" s="83"/>
      <c r="L43" s="44">
        <f t="shared" si="22"/>
        <v>0</v>
      </c>
      <c r="M43" s="44">
        <f t="shared" si="23"/>
        <v>0</v>
      </c>
      <c r="N43" s="45">
        <f t="shared" si="24"/>
        <v>0</v>
      </c>
      <c r="O43" s="45">
        <f t="shared" si="25"/>
        <v>0</v>
      </c>
      <c r="P43" s="45">
        <f t="shared" ref="P43:P46" si="54">N43+O43</f>
        <v>0</v>
      </c>
      <c r="Q43" s="79"/>
      <c r="R43" s="44">
        <f t="shared" si="27"/>
        <v>0</v>
      </c>
      <c r="S43" s="44">
        <f t="shared" si="32"/>
        <v>0</v>
      </c>
      <c r="T43" s="46">
        <f t="shared" si="33"/>
        <v>0</v>
      </c>
      <c r="U43" s="46">
        <v>0</v>
      </c>
      <c r="V43" s="46">
        <f t="shared" ref="V43:V46" si="55">T43+U43</f>
        <v>0</v>
      </c>
      <c r="W43" s="47">
        <f t="shared" ref="W43:W46" si="56">Q43+K43+E43</f>
        <v>0</v>
      </c>
      <c r="X43" s="55">
        <f t="shared" si="30"/>
        <v>0</v>
      </c>
      <c r="Y43" s="47">
        <f t="shared" si="52"/>
        <v>0</v>
      </c>
      <c r="Z43" s="47">
        <f t="shared" si="52"/>
        <v>0</v>
      </c>
      <c r="AA43" s="47">
        <f t="shared" ref="AA43:AA46" si="57">Y43+Z43</f>
        <v>0</v>
      </c>
    </row>
    <row r="44" spans="1:27" x14ac:dyDescent="0.45">
      <c r="A44" s="21" t="s">
        <v>40</v>
      </c>
      <c r="B44" s="41">
        <v>12000</v>
      </c>
      <c r="C44" s="22">
        <v>0</v>
      </c>
      <c r="D44" s="42">
        <v>90</v>
      </c>
      <c r="E44" s="83"/>
      <c r="F44" s="44">
        <f t="shared" si="17"/>
        <v>0</v>
      </c>
      <c r="G44" s="44">
        <f t="shared" si="18"/>
        <v>0</v>
      </c>
      <c r="H44" s="45">
        <f t="shared" si="19"/>
        <v>0</v>
      </c>
      <c r="I44" s="45">
        <f t="shared" si="20"/>
        <v>0</v>
      </c>
      <c r="J44" s="45">
        <f t="shared" si="53"/>
        <v>0</v>
      </c>
      <c r="K44" s="83"/>
      <c r="L44" s="44">
        <f t="shared" si="22"/>
        <v>0</v>
      </c>
      <c r="M44" s="44">
        <f t="shared" si="23"/>
        <v>0</v>
      </c>
      <c r="N44" s="45">
        <f t="shared" si="24"/>
        <v>0</v>
      </c>
      <c r="O44" s="45">
        <f t="shared" si="25"/>
        <v>0</v>
      </c>
      <c r="P44" s="45">
        <f t="shared" si="54"/>
        <v>0</v>
      </c>
      <c r="Q44" s="79"/>
      <c r="R44" s="44">
        <f t="shared" si="27"/>
        <v>0</v>
      </c>
      <c r="S44" s="44">
        <f t="shared" si="32"/>
        <v>0</v>
      </c>
      <c r="T44" s="46">
        <f t="shared" si="33"/>
        <v>0</v>
      </c>
      <c r="U44" s="46">
        <v>0</v>
      </c>
      <c r="V44" s="46">
        <f t="shared" si="55"/>
        <v>0</v>
      </c>
      <c r="W44" s="47">
        <f t="shared" si="56"/>
        <v>0</v>
      </c>
      <c r="X44" s="55">
        <f t="shared" si="30"/>
        <v>0</v>
      </c>
      <c r="Y44" s="47">
        <f t="shared" si="52"/>
        <v>0</v>
      </c>
      <c r="Z44" s="47">
        <f t="shared" si="52"/>
        <v>0</v>
      </c>
      <c r="AA44" s="47">
        <f t="shared" si="57"/>
        <v>0</v>
      </c>
    </row>
    <row r="45" spans="1:27" x14ac:dyDescent="0.45">
      <c r="A45" s="21" t="s">
        <v>41</v>
      </c>
      <c r="B45" s="41">
        <v>12000</v>
      </c>
      <c r="C45" s="22">
        <v>0</v>
      </c>
      <c r="D45" s="42">
        <v>90</v>
      </c>
      <c r="E45" s="83"/>
      <c r="F45" s="44">
        <f t="shared" si="17"/>
        <v>0</v>
      </c>
      <c r="G45" s="44">
        <f t="shared" si="18"/>
        <v>0</v>
      </c>
      <c r="H45" s="45">
        <f t="shared" si="19"/>
        <v>0</v>
      </c>
      <c r="I45" s="45">
        <f t="shared" si="20"/>
        <v>0</v>
      </c>
      <c r="J45" s="45">
        <f t="shared" si="53"/>
        <v>0</v>
      </c>
      <c r="K45" s="83"/>
      <c r="L45" s="44">
        <f t="shared" si="22"/>
        <v>0</v>
      </c>
      <c r="M45" s="44">
        <f t="shared" si="23"/>
        <v>0</v>
      </c>
      <c r="N45" s="45">
        <f t="shared" si="24"/>
        <v>0</v>
      </c>
      <c r="O45" s="45">
        <f t="shared" si="25"/>
        <v>0</v>
      </c>
      <c r="P45" s="45">
        <f t="shared" si="54"/>
        <v>0</v>
      </c>
      <c r="Q45" s="79"/>
      <c r="R45" s="44">
        <f t="shared" si="27"/>
        <v>0</v>
      </c>
      <c r="S45" s="44">
        <f t="shared" si="32"/>
        <v>0</v>
      </c>
      <c r="T45" s="46">
        <f t="shared" si="33"/>
        <v>0</v>
      </c>
      <c r="U45" s="46">
        <v>0</v>
      </c>
      <c r="V45" s="46">
        <f t="shared" si="55"/>
        <v>0</v>
      </c>
      <c r="W45" s="47">
        <f t="shared" si="56"/>
        <v>0</v>
      </c>
      <c r="X45" s="55">
        <f t="shared" si="30"/>
        <v>0</v>
      </c>
      <c r="Y45" s="47">
        <f t="shared" si="52"/>
        <v>0</v>
      </c>
      <c r="Z45" s="47">
        <f t="shared" si="52"/>
        <v>0</v>
      </c>
      <c r="AA45" s="47">
        <f t="shared" si="57"/>
        <v>0</v>
      </c>
    </row>
    <row r="46" spans="1:27" x14ac:dyDescent="0.45">
      <c r="A46" s="41" t="s">
        <v>42</v>
      </c>
      <c r="B46" s="41">
        <v>12000</v>
      </c>
      <c r="C46" s="22">
        <v>0</v>
      </c>
      <c r="D46" s="42">
        <v>95</v>
      </c>
      <c r="E46" s="80"/>
      <c r="F46" s="44">
        <f t="shared" si="17"/>
        <v>0</v>
      </c>
      <c r="G46" s="44">
        <f t="shared" si="18"/>
        <v>0</v>
      </c>
      <c r="H46" s="45">
        <f t="shared" si="19"/>
        <v>0</v>
      </c>
      <c r="I46" s="45">
        <f t="shared" si="20"/>
        <v>0</v>
      </c>
      <c r="J46" s="45">
        <f t="shared" si="53"/>
        <v>0</v>
      </c>
      <c r="K46" s="80"/>
      <c r="L46" s="44">
        <f t="shared" si="22"/>
        <v>0</v>
      </c>
      <c r="M46" s="44">
        <f t="shared" si="23"/>
        <v>0</v>
      </c>
      <c r="N46" s="45">
        <f t="shared" si="24"/>
        <v>0</v>
      </c>
      <c r="O46" s="45">
        <f t="shared" si="25"/>
        <v>0</v>
      </c>
      <c r="P46" s="45">
        <f t="shared" si="54"/>
        <v>0</v>
      </c>
      <c r="Q46" s="79"/>
      <c r="R46" s="44">
        <f t="shared" si="27"/>
        <v>0</v>
      </c>
      <c r="S46" s="44">
        <f t="shared" si="32"/>
        <v>0</v>
      </c>
      <c r="T46" s="46">
        <f t="shared" si="33"/>
        <v>0</v>
      </c>
      <c r="U46" s="46">
        <v>0</v>
      </c>
      <c r="V46" s="46">
        <f t="shared" si="55"/>
        <v>0</v>
      </c>
      <c r="W46" s="47">
        <f t="shared" si="56"/>
        <v>0</v>
      </c>
      <c r="X46" s="55">
        <f t="shared" si="30"/>
        <v>0</v>
      </c>
      <c r="Y46" s="47">
        <f t="shared" si="52"/>
        <v>0</v>
      </c>
      <c r="Z46" s="47">
        <f t="shared" si="52"/>
        <v>0</v>
      </c>
      <c r="AA46" s="47">
        <f t="shared" si="57"/>
        <v>0</v>
      </c>
    </row>
    <row r="47" spans="1:27" ht="37.5" x14ac:dyDescent="0.45">
      <c r="A47" s="65" t="s">
        <v>49</v>
      </c>
      <c r="B47" s="49"/>
      <c r="C47" s="49"/>
      <c r="D47" s="50"/>
      <c r="E47" s="81"/>
      <c r="F47" s="44">
        <f t="shared" si="17"/>
        <v>0</v>
      </c>
      <c r="G47" s="44">
        <f t="shared" si="18"/>
        <v>0</v>
      </c>
      <c r="H47" s="45">
        <f t="shared" si="19"/>
        <v>0</v>
      </c>
      <c r="I47" s="45">
        <f t="shared" si="20"/>
        <v>0</v>
      </c>
      <c r="J47" s="52"/>
      <c r="K47" s="81"/>
      <c r="L47" s="44">
        <f t="shared" si="22"/>
        <v>0</v>
      </c>
      <c r="M47" s="44">
        <f t="shared" si="23"/>
        <v>0</v>
      </c>
      <c r="N47" s="45">
        <f t="shared" si="24"/>
        <v>0</v>
      </c>
      <c r="O47" s="45">
        <f t="shared" si="25"/>
        <v>0</v>
      </c>
      <c r="P47" s="52"/>
      <c r="Q47" s="82"/>
      <c r="R47" s="44">
        <f t="shared" si="27"/>
        <v>0</v>
      </c>
      <c r="S47" s="44">
        <f t="shared" si="32"/>
        <v>0</v>
      </c>
      <c r="T47" s="46">
        <f t="shared" si="33"/>
        <v>0</v>
      </c>
      <c r="U47" s="54"/>
      <c r="V47" s="54"/>
      <c r="W47" s="55"/>
      <c r="X47" s="55">
        <f t="shared" si="30"/>
        <v>0</v>
      </c>
      <c r="Y47" s="55"/>
      <c r="Z47" s="55"/>
      <c r="AA47" s="55"/>
    </row>
    <row r="48" spans="1:27" x14ac:dyDescent="0.45">
      <c r="A48" s="21" t="s">
        <v>67</v>
      </c>
      <c r="B48" s="41">
        <v>12000</v>
      </c>
      <c r="C48" s="22">
        <v>0</v>
      </c>
      <c r="D48" s="42">
        <v>70</v>
      </c>
      <c r="E48" s="83"/>
      <c r="F48" s="44">
        <f t="shared" si="17"/>
        <v>0</v>
      </c>
      <c r="G48" s="44">
        <f t="shared" si="18"/>
        <v>0</v>
      </c>
      <c r="H48" s="45">
        <f t="shared" si="19"/>
        <v>0</v>
      </c>
      <c r="I48" s="45">
        <f t="shared" si="20"/>
        <v>0</v>
      </c>
      <c r="J48" s="45">
        <f>H48+I48</f>
        <v>0</v>
      </c>
      <c r="K48" s="80"/>
      <c r="L48" s="44">
        <f t="shared" si="22"/>
        <v>0</v>
      </c>
      <c r="M48" s="44">
        <f t="shared" si="23"/>
        <v>0</v>
      </c>
      <c r="N48" s="45">
        <f t="shared" si="24"/>
        <v>0</v>
      </c>
      <c r="O48" s="45">
        <f t="shared" si="25"/>
        <v>0</v>
      </c>
      <c r="P48" s="45">
        <f>N48+O48</f>
        <v>0</v>
      </c>
      <c r="Q48" s="79"/>
      <c r="R48" s="44">
        <f t="shared" si="27"/>
        <v>0</v>
      </c>
      <c r="S48" s="44">
        <f t="shared" si="32"/>
        <v>0</v>
      </c>
      <c r="T48" s="46">
        <f t="shared" si="33"/>
        <v>0</v>
      </c>
      <c r="U48" s="46">
        <v>0</v>
      </c>
      <c r="V48" s="46">
        <f>T48+U48</f>
        <v>0</v>
      </c>
      <c r="W48" s="47">
        <f>Q48+K48+E48</f>
        <v>0</v>
      </c>
      <c r="X48" s="55">
        <f t="shared" si="30"/>
        <v>0</v>
      </c>
      <c r="Y48" s="47">
        <f t="shared" ref="Y48:Z52" si="58">T48+N48+H48</f>
        <v>0</v>
      </c>
      <c r="Z48" s="47">
        <f t="shared" si="58"/>
        <v>0</v>
      </c>
      <c r="AA48" s="47">
        <f>Y48+Z48</f>
        <v>0</v>
      </c>
    </row>
    <row r="49" spans="1:27" x14ac:dyDescent="0.45">
      <c r="A49" s="21" t="s">
        <v>39</v>
      </c>
      <c r="B49" s="41">
        <v>12000</v>
      </c>
      <c r="C49" s="22">
        <v>0</v>
      </c>
      <c r="D49" s="42">
        <v>70</v>
      </c>
      <c r="E49" s="80"/>
      <c r="F49" s="44">
        <f t="shared" si="17"/>
        <v>0</v>
      </c>
      <c r="G49" s="44">
        <f t="shared" si="18"/>
        <v>0</v>
      </c>
      <c r="H49" s="45">
        <f t="shared" si="19"/>
        <v>0</v>
      </c>
      <c r="I49" s="45">
        <f t="shared" si="20"/>
        <v>0</v>
      </c>
      <c r="J49" s="45">
        <f t="shared" ref="J49:J52" si="59">H49+I49</f>
        <v>0</v>
      </c>
      <c r="K49" s="80"/>
      <c r="L49" s="44">
        <f t="shared" si="22"/>
        <v>0</v>
      </c>
      <c r="M49" s="44">
        <f t="shared" si="23"/>
        <v>0</v>
      </c>
      <c r="N49" s="45">
        <f t="shared" si="24"/>
        <v>0</v>
      </c>
      <c r="O49" s="45">
        <f t="shared" si="25"/>
        <v>0</v>
      </c>
      <c r="P49" s="45">
        <f t="shared" ref="P49:P52" si="60">N49+O49</f>
        <v>0</v>
      </c>
      <c r="Q49" s="79"/>
      <c r="R49" s="44">
        <f t="shared" si="27"/>
        <v>0</v>
      </c>
      <c r="S49" s="44">
        <f t="shared" si="32"/>
        <v>0</v>
      </c>
      <c r="T49" s="46">
        <f t="shared" si="33"/>
        <v>0</v>
      </c>
      <c r="U49" s="46">
        <v>0</v>
      </c>
      <c r="V49" s="46">
        <f t="shared" ref="V49:V52" si="61">T49+U49</f>
        <v>0</v>
      </c>
      <c r="W49" s="47">
        <f t="shared" ref="W49:W52" si="62">Q49+K49+E49</f>
        <v>0</v>
      </c>
      <c r="X49" s="55">
        <f t="shared" si="30"/>
        <v>0</v>
      </c>
      <c r="Y49" s="47">
        <f t="shared" si="58"/>
        <v>0</v>
      </c>
      <c r="Z49" s="47">
        <f t="shared" si="58"/>
        <v>0</v>
      </c>
      <c r="AA49" s="47">
        <f t="shared" ref="AA49:AA52" si="63">Y49+Z49</f>
        <v>0</v>
      </c>
    </row>
    <row r="50" spans="1:27" x14ac:dyDescent="0.45">
      <c r="A50" s="21" t="s">
        <v>40</v>
      </c>
      <c r="B50" s="41">
        <v>12000</v>
      </c>
      <c r="C50" s="22">
        <v>0</v>
      </c>
      <c r="D50" s="42">
        <v>90</v>
      </c>
      <c r="E50" s="80"/>
      <c r="F50" s="44">
        <f t="shared" si="17"/>
        <v>0</v>
      </c>
      <c r="G50" s="44">
        <f t="shared" si="18"/>
        <v>0</v>
      </c>
      <c r="H50" s="45">
        <f t="shared" si="19"/>
        <v>0</v>
      </c>
      <c r="I50" s="45">
        <f t="shared" si="20"/>
        <v>0</v>
      </c>
      <c r="J50" s="45">
        <f t="shared" si="59"/>
        <v>0</v>
      </c>
      <c r="K50" s="80"/>
      <c r="L50" s="44">
        <f t="shared" si="22"/>
        <v>0</v>
      </c>
      <c r="M50" s="44">
        <f t="shared" si="23"/>
        <v>0</v>
      </c>
      <c r="N50" s="45">
        <f t="shared" si="24"/>
        <v>0</v>
      </c>
      <c r="O50" s="45">
        <f t="shared" si="25"/>
        <v>0</v>
      </c>
      <c r="P50" s="45">
        <f t="shared" si="60"/>
        <v>0</v>
      </c>
      <c r="Q50" s="79"/>
      <c r="R50" s="44">
        <f t="shared" si="27"/>
        <v>0</v>
      </c>
      <c r="S50" s="44">
        <f t="shared" si="32"/>
        <v>0</v>
      </c>
      <c r="T50" s="46">
        <f t="shared" si="33"/>
        <v>0</v>
      </c>
      <c r="U50" s="46">
        <v>0</v>
      </c>
      <c r="V50" s="46">
        <f t="shared" si="61"/>
        <v>0</v>
      </c>
      <c r="W50" s="47">
        <f t="shared" si="62"/>
        <v>0</v>
      </c>
      <c r="X50" s="55">
        <f t="shared" si="30"/>
        <v>0</v>
      </c>
      <c r="Y50" s="47">
        <f t="shared" si="58"/>
        <v>0</v>
      </c>
      <c r="Z50" s="47">
        <f t="shared" si="58"/>
        <v>0</v>
      </c>
      <c r="AA50" s="47">
        <f t="shared" si="63"/>
        <v>0</v>
      </c>
    </row>
    <row r="51" spans="1:27" x14ac:dyDescent="0.45">
      <c r="A51" s="21" t="s">
        <v>41</v>
      </c>
      <c r="B51" s="41">
        <v>12000</v>
      </c>
      <c r="C51" s="22">
        <v>0</v>
      </c>
      <c r="D51" s="42">
        <v>90</v>
      </c>
      <c r="E51" s="80"/>
      <c r="F51" s="44">
        <f t="shared" si="17"/>
        <v>0</v>
      </c>
      <c r="G51" s="44">
        <f t="shared" si="18"/>
        <v>0</v>
      </c>
      <c r="H51" s="45">
        <f t="shared" si="19"/>
        <v>0</v>
      </c>
      <c r="I51" s="45">
        <f t="shared" si="20"/>
        <v>0</v>
      </c>
      <c r="J51" s="45">
        <f t="shared" si="59"/>
        <v>0</v>
      </c>
      <c r="K51" s="83"/>
      <c r="L51" s="44">
        <f t="shared" si="22"/>
        <v>0</v>
      </c>
      <c r="M51" s="44">
        <f t="shared" si="23"/>
        <v>0</v>
      </c>
      <c r="N51" s="45">
        <f t="shared" si="24"/>
        <v>0</v>
      </c>
      <c r="O51" s="45">
        <f t="shared" si="25"/>
        <v>0</v>
      </c>
      <c r="P51" s="45">
        <f t="shared" si="60"/>
        <v>0</v>
      </c>
      <c r="Q51" s="79"/>
      <c r="R51" s="44">
        <f t="shared" si="27"/>
        <v>0</v>
      </c>
      <c r="S51" s="44">
        <f t="shared" si="32"/>
        <v>0</v>
      </c>
      <c r="T51" s="46">
        <f t="shared" si="33"/>
        <v>0</v>
      </c>
      <c r="U51" s="46">
        <v>0</v>
      </c>
      <c r="V51" s="46">
        <f t="shared" si="61"/>
        <v>0</v>
      </c>
      <c r="W51" s="47">
        <f t="shared" si="62"/>
        <v>0</v>
      </c>
      <c r="X51" s="55">
        <f t="shared" si="30"/>
        <v>0</v>
      </c>
      <c r="Y51" s="47">
        <f t="shared" si="58"/>
        <v>0</v>
      </c>
      <c r="Z51" s="47">
        <f t="shared" si="58"/>
        <v>0</v>
      </c>
      <c r="AA51" s="47">
        <f t="shared" si="63"/>
        <v>0</v>
      </c>
    </row>
    <row r="52" spans="1:27" x14ac:dyDescent="0.45">
      <c r="A52" s="41" t="s">
        <v>42</v>
      </c>
      <c r="B52" s="41">
        <v>12000</v>
      </c>
      <c r="C52" s="22">
        <v>0</v>
      </c>
      <c r="D52" s="42">
        <v>95</v>
      </c>
      <c r="E52" s="80"/>
      <c r="F52" s="44">
        <f t="shared" si="17"/>
        <v>0</v>
      </c>
      <c r="G52" s="44">
        <f t="shared" si="18"/>
        <v>0</v>
      </c>
      <c r="H52" s="45">
        <f t="shared" si="19"/>
        <v>0</v>
      </c>
      <c r="I52" s="45">
        <f t="shared" si="20"/>
        <v>0</v>
      </c>
      <c r="J52" s="45">
        <f t="shared" si="59"/>
        <v>0</v>
      </c>
      <c r="K52" s="80"/>
      <c r="L52" s="44">
        <f t="shared" si="22"/>
        <v>0</v>
      </c>
      <c r="M52" s="44">
        <f t="shared" si="23"/>
        <v>0</v>
      </c>
      <c r="N52" s="45">
        <f t="shared" si="24"/>
        <v>0</v>
      </c>
      <c r="O52" s="45">
        <f t="shared" si="25"/>
        <v>0</v>
      </c>
      <c r="P52" s="45">
        <f t="shared" si="60"/>
        <v>0</v>
      </c>
      <c r="Q52" s="79"/>
      <c r="R52" s="44">
        <f t="shared" si="27"/>
        <v>0</v>
      </c>
      <c r="S52" s="44">
        <f t="shared" si="32"/>
        <v>0</v>
      </c>
      <c r="T52" s="46">
        <f t="shared" si="33"/>
        <v>0</v>
      </c>
      <c r="U52" s="46">
        <v>0</v>
      </c>
      <c r="V52" s="46">
        <f t="shared" si="61"/>
        <v>0</v>
      </c>
      <c r="W52" s="47">
        <f t="shared" si="62"/>
        <v>0</v>
      </c>
      <c r="X52" s="55">
        <f t="shared" si="30"/>
        <v>0</v>
      </c>
      <c r="Y52" s="47">
        <f t="shared" si="58"/>
        <v>0</v>
      </c>
      <c r="Z52" s="47">
        <f t="shared" si="58"/>
        <v>0</v>
      </c>
      <c r="AA52" s="47">
        <f t="shared" si="63"/>
        <v>0</v>
      </c>
    </row>
    <row r="53" spans="1:27" x14ac:dyDescent="0.45">
      <c r="A53" s="66" t="s">
        <v>50</v>
      </c>
      <c r="B53" s="49"/>
      <c r="C53" s="49"/>
      <c r="D53" s="50"/>
      <c r="E53" s="81"/>
      <c r="F53" s="44">
        <f t="shared" si="17"/>
        <v>0</v>
      </c>
      <c r="G53" s="44">
        <f t="shared" si="18"/>
        <v>0</v>
      </c>
      <c r="H53" s="45">
        <f t="shared" si="19"/>
        <v>0</v>
      </c>
      <c r="I53" s="45">
        <f t="shared" si="20"/>
        <v>0</v>
      </c>
      <c r="J53" s="52"/>
      <c r="K53" s="81"/>
      <c r="L53" s="44">
        <f t="shared" si="22"/>
        <v>0</v>
      </c>
      <c r="M53" s="44">
        <f t="shared" si="23"/>
        <v>0</v>
      </c>
      <c r="N53" s="45">
        <f t="shared" si="24"/>
        <v>0</v>
      </c>
      <c r="O53" s="45">
        <f t="shared" si="25"/>
        <v>0</v>
      </c>
      <c r="P53" s="52"/>
      <c r="Q53" s="82"/>
      <c r="R53" s="44">
        <f t="shared" si="27"/>
        <v>0</v>
      </c>
      <c r="S53" s="44">
        <f t="shared" si="32"/>
        <v>0</v>
      </c>
      <c r="T53" s="46">
        <f t="shared" si="33"/>
        <v>0</v>
      </c>
      <c r="U53" s="54"/>
      <c r="V53" s="54"/>
      <c r="W53" s="55"/>
      <c r="X53" s="55">
        <f t="shared" si="30"/>
        <v>0</v>
      </c>
      <c r="Y53" s="55"/>
      <c r="Z53" s="55"/>
      <c r="AA53" s="55"/>
    </row>
    <row r="54" spans="1:27" x14ac:dyDescent="0.45">
      <c r="A54" s="21" t="s">
        <v>67</v>
      </c>
      <c r="B54" s="41">
        <v>12000</v>
      </c>
      <c r="C54" s="22">
        <v>0</v>
      </c>
      <c r="D54" s="42">
        <v>70</v>
      </c>
      <c r="E54" s="80"/>
      <c r="F54" s="44">
        <f t="shared" si="17"/>
        <v>0</v>
      </c>
      <c r="G54" s="44">
        <f t="shared" si="18"/>
        <v>0</v>
      </c>
      <c r="H54" s="45">
        <f t="shared" si="19"/>
        <v>0</v>
      </c>
      <c r="I54" s="45">
        <f t="shared" si="20"/>
        <v>0</v>
      </c>
      <c r="J54" s="45">
        <f>H54+I54</f>
        <v>0</v>
      </c>
      <c r="K54" s="80"/>
      <c r="L54" s="44">
        <f t="shared" si="22"/>
        <v>0</v>
      </c>
      <c r="M54" s="44">
        <f t="shared" si="23"/>
        <v>0</v>
      </c>
      <c r="N54" s="45">
        <f t="shared" si="24"/>
        <v>0</v>
      </c>
      <c r="O54" s="45">
        <f t="shared" si="25"/>
        <v>0</v>
      </c>
      <c r="P54" s="45">
        <f>N54+O54</f>
        <v>0</v>
      </c>
      <c r="Q54" s="79"/>
      <c r="R54" s="44">
        <f t="shared" si="27"/>
        <v>0</v>
      </c>
      <c r="S54" s="44">
        <f t="shared" si="32"/>
        <v>0</v>
      </c>
      <c r="T54" s="46">
        <f t="shared" si="33"/>
        <v>0</v>
      </c>
      <c r="U54" s="46">
        <v>0</v>
      </c>
      <c r="V54" s="46">
        <f>T54+U54</f>
        <v>0</v>
      </c>
      <c r="W54" s="47">
        <f>Q54+K54+E54</f>
        <v>0</v>
      </c>
      <c r="X54" s="55">
        <f t="shared" si="30"/>
        <v>0</v>
      </c>
      <c r="Y54" s="47">
        <f t="shared" ref="Y54:Z58" si="64">T54+N54+H54</f>
        <v>0</v>
      </c>
      <c r="Z54" s="47">
        <f t="shared" si="64"/>
        <v>0</v>
      </c>
      <c r="AA54" s="47">
        <f>Y54+Z54</f>
        <v>0</v>
      </c>
    </row>
    <row r="55" spans="1:27" x14ac:dyDescent="0.45">
      <c r="A55" s="21" t="s">
        <v>39</v>
      </c>
      <c r="B55" s="41">
        <v>12000</v>
      </c>
      <c r="C55" s="22">
        <v>0</v>
      </c>
      <c r="D55" s="42">
        <v>70</v>
      </c>
      <c r="E55" s="80"/>
      <c r="F55" s="44">
        <f t="shared" si="17"/>
        <v>0</v>
      </c>
      <c r="G55" s="44">
        <f t="shared" si="18"/>
        <v>0</v>
      </c>
      <c r="H55" s="45">
        <f t="shared" si="19"/>
        <v>0</v>
      </c>
      <c r="I55" s="45">
        <f t="shared" si="20"/>
        <v>0</v>
      </c>
      <c r="J55" s="45">
        <f t="shared" ref="J55:J58" si="65">H55+I55</f>
        <v>0</v>
      </c>
      <c r="K55" s="80"/>
      <c r="L55" s="44">
        <f t="shared" si="22"/>
        <v>0</v>
      </c>
      <c r="M55" s="44">
        <f t="shared" si="23"/>
        <v>0</v>
      </c>
      <c r="N55" s="45">
        <f t="shared" si="24"/>
        <v>0</v>
      </c>
      <c r="O55" s="45">
        <f t="shared" si="25"/>
        <v>0</v>
      </c>
      <c r="P55" s="45">
        <f t="shared" ref="P55:P58" si="66">N55+O55</f>
        <v>0</v>
      </c>
      <c r="Q55" s="79"/>
      <c r="R55" s="44">
        <f t="shared" si="27"/>
        <v>0</v>
      </c>
      <c r="S55" s="44">
        <f t="shared" si="32"/>
        <v>0</v>
      </c>
      <c r="T55" s="46">
        <f t="shared" si="33"/>
        <v>0</v>
      </c>
      <c r="U55" s="46">
        <v>0</v>
      </c>
      <c r="V55" s="46">
        <f t="shared" ref="V55:V58" si="67">T55+U55</f>
        <v>0</v>
      </c>
      <c r="W55" s="47">
        <f t="shared" ref="W55:W58" si="68">Q55+K55+E55</f>
        <v>0</v>
      </c>
      <c r="X55" s="55">
        <f t="shared" si="30"/>
        <v>0</v>
      </c>
      <c r="Y55" s="47">
        <f t="shared" si="64"/>
        <v>0</v>
      </c>
      <c r="Z55" s="47">
        <f t="shared" si="64"/>
        <v>0</v>
      </c>
      <c r="AA55" s="47">
        <f t="shared" ref="AA55:AA58" si="69">Y55+Z55</f>
        <v>0</v>
      </c>
    </row>
    <row r="56" spans="1:27" x14ac:dyDescent="0.45">
      <c r="A56" s="21" t="s">
        <v>40</v>
      </c>
      <c r="B56" s="41">
        <v>12000</v>
      </c>
      <c r="C56" s="22">
        <v>0</v>
      </c>
      <c r="D56" s="42">
        <v>90</v>
      </c>
      <c r="E56" s="80"/>
      <c r="F56" s="44">
        <f t="shared" si="17"/>
        <v>0</v>
      </c>
      <c r="G56" s="44">
        <f t="shared" si="18"/>
        <v>0</v>
      </c>
      <c r="H56" s="45">
        <f t="shared" si="19"/>
        <v>0</v>
      </c>
      <c r="I56" s="45">
        <f t="shared" si="20"/>
        <v>0</v>
      </c>
      <c r="J56" s="45">
        <f t="shared" si="65"/>
        <v>0</v>
      </c>
      <c r="K56" s="80"/>
      <c r="L56" s="44">
        <f t="shared" si="22"/>
        <v>0</v>
      </c>
      <c r="M56" s="44">
        <f t="shared" si="23"/>
        <v>0</v>
      </c>
      <c r="N56" s="45">
        <f t="shared" si="24"/>
        <v>0</v>
      </c>
      <c r="O56" s="45">
        <f t="shared" si="25"/>
        <v>0</v>
      </c>
      <c r="P56" s="45">
        <f t="shared" si="66"/>
        <v>0</v>
      </c>
      <c r="Q56" s="79"/>
      <c r="R56" s="44">
        <f t="shared" si="27"/>
        <v>0</v>
      </c>
      <c r="S56" s="44">
        <f t="shared" si="32"/>
        <v>0</v>
      </c>
      <c r="T56" s="46">
        <f t="shared" si="33"/>
        <v>0</v>
      </c>
      <c r="U56" s="46">
        <v>0</v>
      </c>
      <c r="V56" s="46">
        <f t="shared" si="67"/>
        <v>0</v>
      </c>
      <c r="W56" s="47">
        <f t="shared" si="68"/>
        <v>0</v>
      </c>
      <c r="X56" s="55">
        <f t="shared" si="30"/>
        <v>0</v>
      </c>
      <c r="Y56" s="47">
        <f t="shared" si="64"/>
        <v>0</v>
      </c>
      <c r="Z56" s="47">
        <f t="shared" si="64"/>
        <v>0</v>
      </c>
      <c r="AA56" s="47">
        <f t="shared" si="69"/>
        <v>0</v>
      </c>
    </row>
    <row r="57" spans="1:27" x14ac:dyDescent="0.45">
      <c r="A57" s="21" t="s">
        <v>41</v>
      </c>
      <c r="B57" s="41">
        <v>12000</v>
      </c>
      <c r="C57" s="22">
        <v>0</v>
      </c>
      <c r="D57" s="42">
        <v>90</v>
      </c>
      <c r="E57" s="80"/>
      <c r="F57" s="44">
        <f t="shared" si="17"/>
        <v>0</v>
      </c>
      <c r="G57" s="44">
        <f t="shared" si="18"/>
        <v>0</v>
      </c>
      <c r="H57" s="45">
        <f t="shared" si="19"/>
        <v>0</v>
      </c>
      <c r="I57" s="45">
        <f t="shared" si="20"/>
        <v>0</v>
      </c>
      <c r="J57" s="45">
        <f t="shared" si="65"/>
        <v>0</v>
      </c>
      <c r="K57" s="83"/>
      <c r="L57" s="44">
        <f t="shared" si="22"/>
        <v>0</v>
      </c>
      <c r="M57" s="44">
        <f t="shared" si="23"/>
        <v>0</v>
      </c>
      <c r="N57" s="45">
        <f t="shared" si="24"/>
        <v>0</v>
      </c>
      <c r="O57" s="45">
        <f t="shared" si="25"/>
        <v>0</v>
      </c>
      <c r="P57" s="45">
        <f t="shared" si="66"/>
        <v>0</v>
      </c>
      <c r="Q57" s="79"/>
      <c r="R57" s="44">
        <f t="shared" si="27"/>
        <v>0</v>
      </c>
      <c r="S57" s="44">
        <f t="shared" si="32"/>
        <v>0</v>
      </c>
      <c r="T57" s="46">
        <f t="shared" si="33"/>
        <v>0</v>
      </c>
      <c r="U57" s="46">
        <v>0</v>
      </c>
      <c r="V57" s="46">
        <f t="shared" si="67"/>
        <v>0</v>
      </c>
      <c r="W57" s="47">
        <f t="shared" si="68"/>
        <v>0</v>
      </c>
      <c r="X57" s="55">
        <f t="shared" si="30"/>
        <v>0</v>
      </c>
      <c r="Y57" s="47">
        <f t="shared" si="64"/>
        <v>0</v>
      </c>
      <c r="Z57" s="47">
        <f t="shared" si="64"/>
        <v>0</v>
      </c>
      <c r="AA57" s="47">
        <f t="shared" si="69"/>
        <v>0</v>
      </c>
    </row>
    <row r="58" spans="1:27" x14ac:dyDescent="0.45">
      <c r="A58" s="41" t="s">
        <v>42</v>
      </c>
      <c r="B58" s="41">
        <v>12000</v>
      </c>
      <c r="C58" s="22">
        <v>0</v>
      </c>
      <c r="D58" s="42">
        <v>95</v>
      </c>
      <c r="E58" s="80"/>
      <c r="F58" s="44">
        <f t="shared" si="17"/>
        <v>0</v>
      </c>
      <c r="G58" s="44">
        <f t="shared" si="18"/>
        <v>0</v>
      </c>
      <c r="H58" s="45">
        <f t="shared" si="19"/>
        <v>0</v>
      </c>
      <c r="I58" s="45">
        <f t="shared" si="20"/>
        <v>0</v>
      </c>
      <c r="J58" s="45">
        <f t="shared" si="65"/>
        <v>0</v>
      </c>
      <c r="K58" s="80"/>
      <c r="L58" s="44">
        <f t="shared" si="22"/>
        <v>0</v>
      </c>
      <c r="M58" s="44">
        <f t="shared" si="23"/>
        <v>0</v>
      </c>
      <c r="N58" s="45">
        <f t="shared" si="24"/>
        <v>0</v>
      </c>
      <c r="O58" s="45">
        <f t="shared" si="25"/>
        <v>0</v>
      </c>
      <c r="P58" s="45">
        <f t="shared" si="66"/>
        <v>0</v>
      </c>
      <c r="Q58" s="79"/>
      <c r="R58" s="44">
        <f t="shared" si="27"/>
        <v>0</v>
      </c>
      <c r="S58" s="44">
        <f t="shared" si="32"/>
        <v>0</v>
      </c>
      <c r="T58" s="46">
        <f t="shared" si="33"/>
        <v>0</v>
      </c>
      <c r="U58" s="46">
        <v>0</v>
      </c>
      <c r="V58" s="46">
        <f t="shared" si="67"/>
        <v>0</v>
      </c>
      <c r="W58" s="47">
        <f t="shared" si="68"/>
        <v>0</v>
      </c>
      <c r="X58" s="55">
        <f t="shared" si="30"/>
        <v>0</v>
      </c>
      <c r="Y58" s="47">
        <f t="shared" si="64"/>
        <v>0</v>
      </c>
      <c r="Z58" s="47">
        <f t="shared" si="64"/>
        <v>0</v>
      </c>
      <c r="AA58" s="47">
        <f t="shared" si="69"/>
        <v>0</v>
      </c>
    </row>
    <row r="59" spans="1:27" s="64" customFormat="1" x14ac:dyDescent="0.45">
      <c r="A59" s="67" t="s">
        <v>51</v>
      </c>
      <c r="B59" s="57"/>
      <c r="C59" s="57"/>
      <c r="D59" s="58"/>
      <c r="E59" s="84"/>
      <c r="F59" s="44">
        <f t="shared" si="17"/>
        <v>0</v>
      </c>
      <c r="G59" s="44">
        <f t="shared" si="18"/>
        <v>0</v>
      </c>
      <c r="H59" s="45">
        <f t="shared" si="19"/>
        <v>0</v>
      </c>
      <c r="I59" s="45">
        <f t="shared" si="20"/>
        <v>0</v>
      </c>
      <c r="J59" s="60"/>
      <c r="K59" s="84"/>
      <c r="L59" s="44">
        <f t="shared" si="22"/>
        <v>0</v>
      </c>
      <c r="M59" s="44">
        <f t="shared" si="23"/>
        <v>0</v>
      </c>
      <c r="N59" s="45">
        <f t="shared" si="24"/>
        <v>0</v>
      </c>
      <c r="O59" s="45">
        <f t="shared" si="25"/>
        <v>0</v>
      </c>
      <c r="P59" s="60"/>
      <c r="Q59" s="85"/>
      <c r="R59" s="44">
        <f t="shared" si="27"/>
        <v>0</v>
      </c>
      <c r="S59" s="44">
        <f t="shared" si="32"/>
        <v>0</v>
      </c>
      <c r="T59" s="46">
        <f t="shared" si="33"/>
        <v>0</v>
      </c>
      <c r="U59" s="62"/>
      <c r="V59" s="62"/>
      <c r="W59" s="63"/>
      <c r="X59" s="55">
        <f t="shared" si="30"/>
        <v>0</v>
      </c>
      <c r="Y59" s="63"/>
      <c r="Z59" s="63"/>
      <c r="AA59" s="63"/>
    </row>
    <row r="60" spans="1:27" x14ac:dyDescent="0.45">
      <c r="A60" s="21" t="s">
        <v>67</v>
      </c>
      <c r="B60" s="41">
        <v>12000</v>
      </c>
      <c r="C60" s="22">
        <v>0</v>
      </c>
      <c r="D60" s="42">
        <v>70</v>
      </c>
      <c r="E60" s="80"/>
      <c r="F60" s="44">
        <f t="shared" si="17"/>
        <v>0</v>
      </c>
      <c r="G60" s="44">
        <f t="shared" si="18"/>
        <v>0</v>
      </c>
      <c r="H60" s="45">
        <f t="shared" si="19"/>
        <v>0</v>
      </c>
      <c r="I60" s="45">
        <f t="shared" si="20"/>
        <v>0</v>
      </c>
      <c r="J60" s="45">
        <f>H60+I60</f>
        <v>0</v>
      </c>
      <c r="K60" s="80"/>
      <c r="L60" s="44">
        <f t="shared" si="22"/>
        <v>0</v>
      </c>
      <c r="M60" s="44">
        <f t="shared" si="23"/>
        <v>0</v>
      </c>
      <c r="N60" s="45">
        <f t="shared" si="24"/>
        <v>0</v>
      </c>
      <c r="O60" s="45">
        <f t="shared" si="25"/>
        <v>0</v>
      </c>
      <c r="P60" s="45">
        <f>N60+O60</f>
        <v>0</v>
      </c>
      <c r="Q60" s="79"/>
      <c r="R60" s="44">
        <f t="shared" si="27"/>
        <v>0</v>
      </c>
      <c r="S60" s="44">
        <f t="shared" si="32"/>
        <v>0</v>
      </c>
      <c r="T60" s="46">
        <f t="shared" si="33"/>
        <v>0</v>
      </c>
      <c r="U60" s="46">
        <v>0</v>
      </c>
      <c r="V60" s="46">
        <f>T60+U60</f>
        <v>0</v>
      </c>
      <c r="W60" s="47">
        <f>Q60+K60+E60</f>
        <v>0</v>
      </c>
      <c r="X60" s="55">
        <f t="shared" si="30"/>
        <v>0</v>
      </c>
      <c r="Y60" s="47">
        <f t="shared" ref="Y60:Z64" si="70">T60+N60+H60</f>
        <v>0</v>
      </c>
      <c r="Z60" s="47">
        <f t="shared" si="70"/>
        <v>0</v>
      </c>
      <c r="AA60" s="47">
        <f>Y60+Z60</f>
        <v>0</v>
      </c>
    </row>
    <row r="61" spans="1:27" x14ac:dyDescent="0.45">
      <c r="A61" s="21" t="s">
        <v>39</v>
      </c>
      <c r="B61" s="41">
        <v>12000</v>
      </c>
      <c r="C61" s="22">
        <v>0</v>
      </c>
      <c r="D61" s="42">
        <v>70</v>
      </c>
      <c r="E61" s="80"/>
      <c r="F61" s="44">
        <f t="shared" si="17"/>
        <v>0</v>
      </c>
      <c r="G61" s="44">
        <f t="shared" si="18"/>
        <v>0</v>
      </c>
      <c r="H61" s="45">
        <f t="shared" si="19"/>
        <v>0</v>
      </c>
      <c r="I61" s="45">
        <f t="shared" si="20"/>
        <v>0</v>
      </c>
      <c r="J61" s="45">
        <f t="shared" ref="J61:J64" si="71">H61+I61</f>
        <v>0</v>
      </c>
      <c r="K61" s="80"/>
      <c r="L61" s="44">
        <f t="shared" si="22"/>
        <v>0</v>
      </c>
      <c r="M61" s="44">
        <f t="shared" si="23"/>
        <v>0</v>
      </c>
      <c r="N61" s="45">
        <f t="shared" si="24"/>
        <v>0</v>
      </c>
      <c r="O61" s="45">
        <f t="shared" si="25"/>
        <v>0</v>
      </c>
      <c r="P61" s="45">
        <f t="shared" ref="P61:P64" si="72">N61+O61</f>
        <v>0</v>
      </c>
      <c r="Q61" s="79"/>
      <c r="R61" s="44">
        <f t="shared" si="27"/>
        <v>0</v>
      </c>
      <c r="S61" s="44">
        <f t="shared" si="32"/>
        <v>0</v>
      </c>
      <c r="T61" s="46">
        <f t="shared" si="33"/>
        <v>0</v>
      </c>
      <c r="U61" s="46">
        <v>0</v>
      </c>
      <c r="V61" s="46">
        <f t="shared" ref="V61:V64" si="73">T61+U61</f>
        <v>0</v>
      </c>
      <c r="W61" s="47">
        <f t="shared" ref="W61:W64" si="74">Q61+K61+E61</f>
        <v>0</v>
      </c>
      <c r="X61" s="55">
        <f t="shared" si="30"/>
        <v>0</v>
      </c>
      <c r="Y61" s="47">
        <f t="shared" si="70"/>
        <v>0</v>
      </c>
      <c r="Z61" s="47">
        <f t="shared" si="70"/>
        <v>0</v>
      </c>
      <c r="AA61" s="47">
        <f t="shared" ref="AA61:AA64" si="75">Y61+Z61</f>
        <v>0</v>
      </c>
    </row>
    <row r="62" spans="1:27" x14ac:dyDescent="0.45">
      <c r="A62" s="21" t="s">
        <v>40</v>
      </c>
      <c r="B62" s="41">
        <v>12000</v>
      </c>
      <c r="C62" s="22">
        <v>0</v>
      </c>
      <c r="D62" s="42">
        <v>90</v>
      </c>
      <c r="E62" s="80"/>
      <c r="F62" s="44">
        <f t="shared" si="17"/>
        <v>0</v>
      </c>
      <c r="G62" s="44">
        <f t="shared" si="18"/>
        <v>0</v>
      </c>
      <c r="H62" s="45">
        <f t="shared" si="19"/>
        <v>0</v>
      </c>
      <c r="I62" s="45">
        <f t="shared" si="20"/>
        <v>0</v>
      </c>
      <c r="J62" s="45">
        <f t="shared" si="71"/>
        <v>0</v>
      </c>
      <c r="K62" s="80"/>
      <c r="L62" s="44">
        <f t="shared" si="22"/>
        <v>0</v>
      </c>
      <c r="M62" s="44">
        <f t="shared" si="23"/>
        <v>0</v>
      </c>
      <c r="N62" s="45">
        <f t="shared" si="24"/>
        <v>0</v>
      </c>
      <c r="O62" s="45">
        <f t="shared" si="25"/>
        <v>0</v>
      </c>
      <c r="P62" s="45">
        <f t="shared" si="72"/>
        <v>0</v>
      </c>
      <c r="Q62" s="79"/>
      <c r="R62" s="44">
        <f t="shared" si="27"/>
        <v>0</v>
      </c>
      <c r="S62" s="44">
        <f t="shared" si="32"/>
        <v>0</v>
      </c>
      <c r="T62" s="46">
        <f t="shared" si="33"/>
        <v>0</v>
      </c>
      <c r="U62" s="46">
        <v>0</v>
      </c>
      <c r="V62" s="46">
        <f t="shared" si="73"/>
        <v>0</v>
      </c>
      <c r="W62" s="47">
        <f t="shared" si="74"/>
        <v>0</v>
      </c>
      <c r="X62" s="55">
        <f t="shared" si="30"/>
        <v>0</v>
      </c>
      <c r="Y62" s="47">
        <f t="shared" si="70"/>
        <v>0</v>
      </c>
      <c r="Z62" s="47">
        <f t="shared" si="70"/>
        <v>0</v>
      </c>
      <c r="AA62" s="47">
        <f t="shared" si="75"/>
        <v>0</v>
      </c>
    </row>
    <row r="63" spans="1:27" x14ac:dyDescent="0.45">
      <c r="A63" s="21" t="s">
        <v>41</v>
      </c>
      <c r="B63" s="41">
        <v>12000</v>
      </c>
      <c r="C63" s="22">
        <v>0</v>
      </c>
      <c r="D63" s="42">
        <v>90</v>
      </c>
      <c r="E63" s="80"/>
      <c r="F63" s="44">
        <f t="shared" si="17"/>
        <v>0</v>
      </c>
      <c r="G63" s="44">
        <f t="shared" si="18"/>
        <v>0</v>
      </c>
      <c r="H63" s="45">
        <f t="shared" si="19"/>
        <v>0</v>
      </c>
      <c r="I63" s="45">
        <f t="shared" si="20"/>
        <v>0</v>
      </c>
      <c r="J63" s="45">
        <f t="shared" si="71"/>
        <v>0</v>
      </c>
      <c r="K63" s="80"/>
      <c r="L63" s="44">
        <f t="shared" si="22"/>
        <v>0</v>
      </c>
      <c r="M63" s="44">
        <f t="shared" si="23"/>
        <v>0</v>
      </c>
      <c r="N63" s="45">
        <f t="shared" si="24"/>
        <v>0</v>
      </c>
      <c r="O63" s="45">
        <f t="shared" si="25"/>
        <v>0</v>
      </c>
      <c r="P63" s="45">
        <f t="shared" si="72"/>
        <v>0</v>
      </c>
      <c r="Q63" s="79"/>
      <c r="R63" s="44">
        <f t="shared" si="27"/>
        <v>0</v>
      </c>
      <c r="S63" s="44">
        <f t="shared" si="32"/>
        <v>0</v>
      </c>
      <c r="T63" s="46">
        <f t="shared" si="33"/>
        <v>0</v>
      </c>
      <c r="U63" s="46">
        <v>0</v>
      </c>
      <c r="V63" s="46">
        <f t="shared" si="73"/>
        <v>0</v>
      </c>
      <c r="W63" s="47">
        <f t="shared" si="74"/>
        <v>0</v>
      </c>
      <c r="X63" s="55">
        <f t="shared" si="30"/>
        <v>0</v>
      </c>
      <c r="Y63" s="47">
        <f t="shared" si="70"/>
        <v>0</v>
      </c>
      <c r="Z63" s="47">
        <f t="shared" si="70"/>
        <v>0</v>
      </c>
      <c r="AA63" s="47">
        <f t="shared" si="75"/>
        <v>0</v>
      </c>
    </row>
    <row r="64" spans="1:27" x14ac:dyDescent="0.45">
      <c r="A64" s="41" t="s">
        <v>42</v>
      </c>
      <c r="B64" s="41">
        <v>12000</v>
      </c>
      <c r="C64" s="22">
        <v>0</v>
      </c>
      <c r="D64" s="42">
        <v>95</v>
      </c>
      <c r="E64" s="80"/>
      <c r="F64" s="44">
        <f t="shared" si="17"/>
        <v>0</v>
      </c>
      <c r="G64" s="44">
        <f t="shared" si="18"/>
        <v>0</v>
      </c>
      <c r="H64" s="45">
        <f t="shared" si="19"/>
        <v>0</v>
      </c>
      <c r="I64" s="45">
        <f t="shared" si="20"/>
        <v>0</v>
      </c>
      <c r="J64" s="45">
        <f t="shared" si="71"/>
        <v>0</v>
      </c>
      <c r="K64" s="80"/>
      <c r="L64" s="44">
        <f t="shared" si="22"/>
        <v>0</v>
      </c>
      <c r="M64" s="44">
        <f t="shared" si="23"/>
        <v>0</v>
      </c>
      <c r="N64" s="45">
        <f t="shared" si="24"/>
        <v>0</v>
      </c>
      <c r="O64" s="45">
        <f t="shared" si="25"/>
        <v>0</v>
      </c>
      <c r="P64" s="45">
        <f t="shared" si="72"/>
        <v>0</v>
      </c>
      <c r="Q64" s="79"/>
      <c r="R64" s="44">
        <f t="shared" si="27"/>
        <v>0</v>
      </c>
      <c r="S64" s="44">
        <f t="shared" si="32"/>
        <v>0</v>
      </c>
      <c r="T64" s="46">
        <f t="shared" si="33"/>
        <v>0</v>
      </c>
      <c r="U64" s="46">
        <v>0</v>
      </c>
      <c r="V64" s="46">
        <f t="shared" si="73"/>
        <v>0</v>
      </c>
      <c r="W64" s="47">
        <f t="shared" si="74"/>
        <v>0</v>
      </c>
      <c r="X64" s="55">
        <f t="shared" si="30"/>
        <v>0</v>
      </c>
      <c r="Y64" s="47">
        <f t="shared" si="70"/>
        <v>0</v>
      </c>
      <c r="Z64" s="47">
        <f t="shared" si="70"/>
        <v>0</v>
      </c>
      <c r="AA64" s="47">
        <f t="shared" si="75"/>
        <v>0</v>
      </c>
    </row>
    <row r="65" spans="1:27" x14ac:dyDescent="0.45">
      <c r="A65" s="49" t="s">
        <v>52</v>
      </c>
      <c r="B65" s="68"/>
      <c r="C65" s="68"/>
      <c r="D65" s="69"/>
      <c r="E65" s="83"/>
      <c r="F65" s="44">
        <f t="shared" si="17"/>
        <v>0</v>
      </c>
      <c r="G65" s="44">
        <f t="shared" si="18"/>
        <v>0</v>
      </c>
      <c r="H65" s="45">
        <f t="shared" si="19"/>
        <v>0</v>
      </c>
      <c r="I65" s="45">
        <f t="shared" si="20"/>
        <v>0</v>
      </c>
      <c r="J65" s="70"/>
      <c r="K65" s="83"/>
      <c r="L65" s="44">
        <f t="shared" si="22"/>
        <v>0</v>
      </c>
      <c r="M65" s="44">
        <f t="shared" si="23"/>
        <v>0</v>
      </c>
      <c r="N65" s="45">
        <f t="shared" si="24"/>
        <v>0</v>
      </c>
      <c r="O65" s="45">
        <f t="shared" si="25"/>
        <v>0</v>
      </c>
      <c r="P65" s="70"/>
      <c r="Q65" s="79"/>
      <c r="R65" s="44">
        <f t="shared" si="27"/>
        <v>0</v>
      </c>
      <c r="S65" s="44">
        <f t="shared" si="32"/>
        <v>0</v>
      </c>
      <c r="T65" s="46">
        <f t="shared" si="33"/>
        <v>0</v>
      </c>
      <c r="U65" s="71"/>
      <c r="V65" s="71"/>
      <c r="W65" s="72"/>
      <c r="X65" s="55">
        <f t="shared" si="30"/>
        <v>0</v>
      </c>
      <c r="Y65" s="72"/>
      <c r="Z65" s="72"/>
      <c r="AA65" s="72"/>
    </row>
    <row r="66" spans="1:27" x14ac:dyDescent="0.45">
      <c r="A66" s="21" t="s">
        <v>67</v>
      </c>
      <c r="B66" s="41">
        <v>12000</v>
      </c>
      <c r="C66" s="22">
        <v>0</v>
      </c>
      <c r="D66" s="42">
        <v>70</v>
      </c>
      <c r="E66" s="83"/>
      <c r="F66" s="44">
        <f t="shared" si="17"/>
        <v>0</v>
      </c>
      <c r="G66" s="44">
        <f t="shared" si="18"/>
        <v>0</v>
      </c>
      <c r="H66" s="45">
        <f t="shared" si="19"/>
        <v>0</v>
      </c>
      <c r="I66" s="45">
        <f t="shared" si="20"/>
        <v>0</v>
      </c>
      <c r="J66" s="45">
        <f>H66+I66</f>
        <v>0</v>
      </c>
      <c r="K66" s="83"/>
      <c r="L66" s="44">
        <f t="shared" si="22"/>
        <v>0</v>
      </c>
      <c r="M66" s="44">
        <f t="shared" si="23"/>
        <v>0</v>
      </c>
      <c r="N66" s="45">
        <f t="shared" si="24"/>
        <v>0</v>
      </c>
      <c r="O66" s="45">
        <f t="shared" si="25"/>
        <v>0</v>
      </c>
      <c r="P66" s="45">
        <f>N66+O66</f>
        <v>0</v>
      </c>
      <c r="Q66" s="79"/>
      <c r="R66" s="44">
        <f t="shared" si="27"/>
        <v>0</v>
      </c>
      <c r="S66" s="44">
        <f t="shared" si="32"/>
        <v>0</v>
      </c>
      <c r="T66" s="46">
        <f t="shared" si="33"/>
        <v>0</v>
      </c>
      <c r="U66" s="46">
        <v>0</v>
      </c>
      <c r="V66" s="46">
        <f>T66+U66</f>
        <v>0</v>
      </c>
      <c r="W66" s="47">
        <f>Q66+K66+E66</f>
        <v>0</v>
      </c>
      <c r="X66" s="55">
        <f t="shared" si="30"/>
        <v>0</v>
      </c>
      <c r="Y66" s="47">
        <f t="shared" ref="Y66:Z70" si="76">T66+N66+H66</f>
        <v>0</v>
      </c>
      <c r="Z66" s="47">
        <f t="shared" si="76"/>
        <v>0</v>
      </c>
      <c r="AA66" s="47">
        <f>Y66+Z66</f>
        <v>0</v>
      </c>
    </row>
    <row r="67" spans="1:27" x14ac:dyDescent="0.45">
      <c r="A67" s="21" t="s">
        <v>39</v>
      </c>
      <c r="B67" s="41">
        <v>12000</v>
      </c>
      <c r="C67" s="22">
        <v>0</v>
      </c>
      <c r="D67" s="42">
        <v>70</v>
      </c>
      <c r="E67" s="83"/>
      <c r="F67" s="44">
        <f t="shared" si="17"/>
        <v>0</v>
      </c>
      <c r="G67" s="44">
        <f t="shared" si="18"/>
        <v>0</v>
      </c>
      <c r="H67" s="45">
        <f t="shared" si="19"/>
        <v>0</v>
      </c>
      <c r="I67" s="45">
        <f t="shared" si="20"/>
        <v>0</v>
      </c>
      <c r="J67" s="45">
        <f t="shared" ref="J67:J70" si="77">H67+I67</f>
        <v>0</v>
      </c>
      <c r="K67" s="83"/>
      <c r="L67" s="44">
        <f t="shared" si="22"/>
        <v>0</v>
      </c>
      <c r="M67" s="44">
        <f t="shared" si="23"/>
        <v>0</v>
      </c>
      <c r="N67" s="45">
        <f t="shared" si="24"/>
        <v>0</v>
      </c>
      <c r="O67" s="45">
        <f t="shared" si="25"/>
        <v>0</v>
      </c>
      <c r="P67" s="45">
        <f t="shared" ref="P67:P70" si="78">N67+O67</f>
        <v>0</v>
      </c>
      <c r="Q67" s="79"/>
      <c r="R67" s="44">
        <f t="shared" si="27"/>
        <v>0</v>
      </c>
      <c r="S67" s="44">
        <f t="shared" si="32"/>
        <v>0</v>
      </c>
      <c r="T67" s="46">
        <f t="shared" si="33"/>
        <v>0</v>
      </c>
      <c r="U67" s="46">
        <v>0</v>
      </c>
      <c r="V67" s="46">
        <f t="shared" ref="V67:V70" si="79">T67+U67</f>
        <v>0</v>
      </c>
      <c r="W67" s="47">
        <f t="shared" ref="W67:W70" si="80">Q67+K67+E67</f>
        <v>0</v>
      </c>
      <c r="X67" s="55">
        <f t="shared" si="30"/>
        <v>0</v>
      </c>
      <c r="Y67" s="47">
        <f t="shared" si="76"/>
        <v>0</v>
      </c>
      <c r="Z67" s="47">
        <f t="shared" si="76"/>
        <v>0</v>
      </c>
      <c r="AA67" s="47">
        <f t="shared" ref="AA67:AA70" si="81">Y67+Z67</f>
        <v>0</v>
      </c>
    </row>
    <row r="68" spans="1:27" x14ac:dyDescent="0.45">
      <c r="A68" s="21" t="s">
        <v>40</v>
      </c>
      <c r="B68" s="41">
        <v>12000</v>
      </c>
      <c r="C68" s="22">
        <v>0</v>
      </c>
      <c r="D68" s="42">
        <v>90</v>
      </c>
      <c r="E68" s="83"/>
      <c r="F68" s="44">
        <f t="shared" si="17"/>
        <v>0</v>
      </c>
      <c r="G68" s="44">
        <f t="shared" si="18"/>
        <v>0</v>
      </c>
      <c r="H68" s="45">
        <f t="shared" si="19"/>
        <v>0</v>
      </c>
      <c r="I68" s="45">
        <f t="shared" si="20"/>
        <v>0</v>
      </c>
      <c r="J68" s="45">
        <f t="shared" si="77"/>
        <v>0</v>
      </c>
      <c r="K68" s="83"/>
      <c r="L68" s="44">
        <f t="shared" si="22"/>
        <v>0</v>
      </c>
      <c r="M68" s="44">
        <f t="shared" si="23"/>
        <v>0</v>
      </c>
      <c r="N68" s="45">
        <f t="shared" si="24"/>
        <v>0</v>
      </c>
      <c r="O68" s="45">
        <f t="shared" si="25"/>
        <v>0</v>
      </c>
      <c r="P68" s="45">
        <f t="shared" si="78"/>
        <v>0</v>
      </c>
      <c r="Q68" s="79"/>
      <c r="R68" s="44">
        <f t="shared" si="27"/>
        <v>0</v>
      </c>
      <c r="S68" s="44">
        <f t="shared" si="32"/>
        <v>0</v>
      </c>
      <c r="T68" s="46">
        <f t="shared" si="33"/>
        <v>0</v>
      </c>
      <c r="U68" s="46">
        <v>0</v>
      </c>
      <c r="V68" s="46">
        <f t="shared" si="79"/>
        <v>0</v>
      </c>
      <c r="W68" s="47">
        <f t="shared" si="80"/>
        <v>0</v>
      </c>
      <c r="X68" s="55">
        <f t="shared" si="30"/>
        <v>0</v>
      </c>
      <c r="Y68" s="47">
        <f t="shared" si="76"/>
        <v>0</v>
      </c>
      <c r="Z68" s="47">
        <f t="shared" si="76"/>
        <v>0</v>
      </c>
      <c r="AA68" s="47">
        <f t="shared" si="81"/>
        <v>0</v>
      </c>
    </row>
    <row r="69" spans="1:27" x14ac:dyDescent="0.45">
      <c r="A69" s="21" t="s">
        <v>41</v>
      </c>
      <c r="B69" s="41">
        <v>12000</v>
      </c>
      <c r="C69" s="22">
        <v>0</v>
      </c>
      <c r="D69" s="42">
        <v>90</v>
      </c>
      <c r="E69" s="83"/>
      <c r="F69" s="44">
        <f t="shared" si="17"/>
        <v>0</v>
      </c>
      <c r="G69" s="44">
        <f t="shared" si="18"/>
        <v>0</v>
      </c>
      <c r="H69" s="45">
        <f t="shared" si="19"/>
        <v>0</v>
      </c>
      <c r="I69" s="45">
        <f t="shared" si="20"/>
        <v>0</v>
      </c>
      <c r="J69" s="45">
        <f t="shared" si="77"/>
        <v>0</v>
      </c>
      <c r="K69" s="83"/>
      <c r="L69" s="44">
        <f t="shared" si="22"/>
        <v>0</v>
      </c>
      <c r="M69" s="44">
        <f t="shared" si="23"/>
        <v>0</v>
      </c>
      <c r="N69" s="45">
        <f t="shared" si="24"/>
        <v>0</v>
      </c>
      <c r="O69" s="45">
        <f t="shared" si="25"/>
        <v>0</v>
      </c>
      <c r="P69" s="45">
        <f t="shared" si="78"/>
        <v>0</v>
      </c>
      <c r="Q69" s="79"/>
      <c r="R69" s="44">
        <f t="shared" si="27"/>
        <v>0</v>
      </c>
      <c r="S69" s="44">
        <f t="shared" si="32"/>
        <v>0</v>
      </c>
      <c r="T69" s="46">
        <f t="shared" si="33"/>
        <v>0</v>
      </c>
      <c r="U69" s="46">
        <v>0</v>
      </c>
      <c r="V69" s="46">
        <f t="shared" si="79"/>
        <v>0</v>
      </c>
      <c r="W69" s="47">
        <f t="shared" si="80"/>
        <v>0</v>
      </c>
      <c r="X69" s="55">
        <f t="shared" si="30"/>
        <v>0</v>
      </c>
      <c r="Y69" s="47">
        <f t="shared" si="76"/>
        <v>0</v>
      </c>
      <c r="Z69" s="47">
        <f t="shared" si="76"/>
        <v>0</v>
      </c>
      <c r="AA69" s="47">
        <f t="shared" si="81"/>
        <v>0</v>
      </c>
    </row>
    <row r="70" spans="1:27" x14ac:dyDescent="0.45">
      <c r="A70" s="41" t="s">
        <v>42</v>
      </c>
      <c r="B70" s="41">
        <v>12000</v>
      </c>
      <c r="C70" s="22">
        <v>0</v>
      </c>
      <c r="D70" s="42">
        <v>95</v>
      </c>
      <c r="E70" s="80"/>
      <c r="F70" s="44">
        <f t="shared" si="17"/>
        <v>0</v>
      </c>
      <c r="G70" s="44">
        <f t="shared" si="18"/>
        <v>0</v>
      </c>
      <c r="H70" s="45">
        <f t="shared" si="19"/>
        <v>0</v>
      </c>
      <c r="I70" s="45">
        <f t="shared" si="20"/>
        <v>0</v>
      </c>
      <c r="J70" s="45">
        <f t="shared" si="77"/>
        <v>0</v>
      </c>
      <c r="K70" s="80"/>
      <c r="L70" s="44">
        <f t="shared" si="22"/>
        <v>0</v>
      </c>
      <c r="M70" s="44">
        <f t="shared" si="23"/>
        <v>0</v>
      </c>
      <c r="N70" s="45">
        <f t="shared" si="24"/>
        <v>0</v>
      </c>
      <c r="O70" s="45">
        <f t="shared" si="25"/>
        <v>0</v>
      </c>
      <c r="P70" s="45">
        <f t="shared" si="78"/>
        <v>0</v>
      </c>
      <c r="Q70" s="79"/>
      <c r="R70" s="44">
        <f t="shared" si="27"/>
        <v>0</v>
      </c>
      <c r="S70" s="44">
        <f t="shared" si="32"/>
        <v>0</v>
      </c>
      <c r="T70" s="46">
        <f t="shared" si="33"/>
        <v>0</v>
      </c>
      <c r="U70" s="46">
        <v>0</v>
      </c>
      <c r="V70" s="46">
        <f t="shared" si="79"/>
        <v>0</v>
      </c>
      <c r="W70" s="47">
        <f t="shared" si="80"/>
        <v>0</v>
      </c>
      <c r="X70" s="55">
        <f t="shared" si="30"/>
        <v>0</v>
      </c>
      <c r="Y70" s="47">
        <f t="shared" si="76"/>
        <v>0</v>
      </c>
      <c r="Z70" s="47">
        <f t="shared" si="76"/>
        <v>0</v>
      </c>
      <c r="AA70" s="47">
        <f t="shared" si="81"/>
        <v>0</v>
      </c>
    </row>
    <row r="71" spans="1:27" ht="37.5" x14ac:dyDescent="0.45">
      <c r="A71" s="48" t="s">
        <v>53</v>
      </c>
      <c r="B71" s="68"/>
      <c r="C71" s="68"/>
      <c r="D71" s="69"/>
      <c r="E71" s="83"/>
      <c r="F71" s="44">
        <f t="shared" si="17"/>
        <v>0</v>
      </c>
      <c r="G71" s="44">
        <f t="shared" si="18"/>
        <v>0</v>
      </c>
      <c r="H71" s="45">
        <f t="shared" si="19"/>
        <v>0</v>
      </c>
      <c r="I71" s="45">
        <f t="shared" si="20"/>
        <v>0</v>
      </c>
      <c r="J71" s="70"/>
      <c r="K71" s="83"/>
      <c r="L71" s="44">
        <f t="shared" si="22"/>
        <v>0</v>
      </c>
      <c r="M71" s="44">
        <f t="shared" si="23"/>
        <v>0</v>
      </c>
      <c r="N71" s="45">
        <f t="shared" si="24"/>
        <v>0</v>
      </c>
      <c r="O71" s="45">
        <f t="shared" si="25"/>
        <v>0</v>
      </c>
      <c r="P71" s="70"/>
      <c r="Q71" s="79"/>
      <c r="R71" s="44">
        <f t="shared" si="27"/>
        <v>0</v>
      </c>
      <c r="S71" s="44">
        <f t="shared" si="32"/>
        <v>0</v>
      </c>
      <c r="T71" s="46">
        <f t="shared" si="33"/>
        <v>0</v>
      </c>
      <c r="U71" s="71"/>
      <c r="V71" s="71"/>
      <c r="W71" s="72"/>
      <c r="X71" s="55">
        <f t="shared" si="30"/>
        <v>0</v>
      </c>
      <c r="Y71" s="72"/>
      <c r="Z71" s="72"/>
      <c r="AA71" s="72"/>
    </row>
    <row r="72" spans="1:27" x14ac:dyDescent="0.45">
      <c r="A72" s="21" t="s">
        <v>67</v>
      </c>
      <c r="B72" s="41">
        <v>12000</v>
      </c>
      <c r="C72" s="22">
        <v>0</v>
      </c>
      <c r="D72" s="42">
        <v>70</v>
      </c>
      <c r="E72" s="80"/>
      <c r="F72" s="44">
        <f t="shared" si="17"/>
        <v>0</v>
      </c>
      <c r="G72" s="44">
        <f t="shared" si="18"/>
        <v>0</v>
      </c>
      <c r="H72" s="45">
        <f t="shared" si="19"/>
        <v>0</v>
      </c>
      <c r="I72" s="45">
        <f t="shared" si="20"/>
        <v>0</v>
      </c>
      <c r="J72" s="45">
        <f>H72+I72</f>
        <v>0</v>
      </c>
      <c r="K72" s="80"/>
      <c r="L72" s="44">
        <f t="shared" si="22"/>
        <v>0</v>
      </c>
      <c r="M72" s="44">
        <f t="shared" si="23"/>
        <v>0</v>
      </c>
      <c r="N72" s="45">
        <f t="shared" si="24"/>
        <v>0</v>
      </c>
      <c r="O72" s="45">
        <f t="shared" si="25"/>
        <v>0</v>
      </c>
      <c r="P72" s="45">
        <f>N72+O72</f>
        <v>0</v>
      </c>
      <c r="Q72" s="79"/>
      <c r="R72" s="44">
        <f t="shared" si="27"/>
        <v>0</v>
      </c>
      <c r="S72" s="44">
        <f t="shared" si="32"/>
        <v>0</v>
      </c>
      <c r="T72" s="46">
        <f t="shared" si="33"/>
        <v>0</v>
      </c>
      <c r="U72" s="46">
        <v>0</v>
      </c>
      <c r="V72" s="46">
        <f>T72+U72</f>
        <v>0</v>
      </c>
      <c r="W72" s="47">
        <f>Q72+K72+E72</f>
        <v>0</v>
      </c>
      <c r="X72" s="55">
        <f t="shared" si="30"/>
        <v>0</v>
      </c>
      <c r="Y72" s="47">
        <f t="shared" ref="Y72:Z76" si="82">T72+N72+H72</f>
        <v>0</v>
      </c>
      <c r="Z72" s="47">
        <f t="shared" si="82"/>
        <v>0</v>
      </c>
      <c r="AA72" s="47">
        <f>Y72+Z72</f>
        <v>0</v>
      </c>
    </row>
    <row r="73" spans="1:27" x14ac:dyDescent="0.45">
      <c r="A73" s="21" t="s">
        <v>39</v>
      </c>
      <c r="B73" s="41">
        <v>12000</v>
      </c>
      <c r="C73" s="22">
        <v>0</v>
      </c>
      <c r="D73" s="42">
        <v>70</v>
      </c>
      <c r="E73" s="80"/>
      <c r="F73" s="44">
        <f t="shared" si="17"/>
        <v>0</v>
      </c>
      <c r="G73" s="44">
        <f t="shared" si="18"/>
        <v>0</v>
      </c>
      <c r="H73" s="45">
        <f t="shared" si="19"/>
        <v>0</v>
      </c>
      <c r="I73" s="45">
        <f t="shared" si="20"/>
        <v>0</v>
      </c>
      <c r="J73" s="45">
        <f t="shared" ref="J73:J76" si="83">H73+I73</f>
        <v>0</v>
      </c>
      <c r="K73" s="80"/>
      <c r="L73" s="44">
        <f t="shared" si="22"/>
        <v>0</v>
      </c>
      <c r="M73" s="44">
        <f t="shared" si="23"/>
        <v>0</v>
      </c>
      <c r="N73" s="45">
        <f t="shared" si="24"/>
        <v>0</v>
      </c>
      <c r="O73" s="45">
        <f t="shared" si="25"/>
        <v>0</v>
      </c>
      <c r="P73" s="45">
        <f t="shared" ref="P73:P76" si="84">N73+O73</f>
        <v>0</v>
      </c>
      <c r="Q73" s="79"/>
      <c r="R73" s="44">
        <f t="shared" si="27"/>
        <v>0</v>
      </c>
      <c r="S73" s="44">
        <f t="shared" si="32"/>
        <v>0</v>
      </c>
      <c r="T73" s="46">
        <f t="shared" si="33"/>
        <v>0</v>
      </c>
      <c r="U73" s="46">
        <v>0</v>
      </c>
      <c r="V73" s="46">
        <f t="shared" ref="V73:V76" si="85">T73+U73</f>
        <v>0</v>
      </c>
      <c r="W73" s="47">
        <f t="shared" ref="W73:W76" si="86">Q73+K73+E73</f>
        <v>0</v>
      </c>
      <c r="X73" s="55">
        <f t="shared" si="30"/>
        <v>0</v>
      </c>
      <c r="Y73" s="47">
        <f t="shared" si="82"/>
        <v>0</v>
      </c>
      <c r="Z73" s="47">
        <f t="shared" si="82"/>
        <v>0</v>
      </c>
      <c r="AA73" s="47">
        <f t="shared" ref="AA73:AA76" si="87">Y73+Z73</f>
        <v>0</v>
      </c>
    </row>
    <row r="74" spans="1:27" x14ac:dyDescent="0.45">
      <c r="A74" s="21" t="s">
        <v>40</v>
      </c>
      <c r="B74" s="41">
        <v>12000</v>
      </c>
      <c r="C74" s="22">
        <v>0</v>
      </c>
      <c r="D74" s="42">
        <v>90</v>
      </c>
      <c r="E74" s="80"/>
      <c r="F74" s="44">
        <f t="shared" si="17"/>
        <v>0</v>
      </c>
      <c r="G74" s="44">
        <f t="shared" si="18"/>
        <v>0</v>
      </c>
      <c r="H74" s="45">
        <f t="shared" si="19"/>
        <v>0</v>
      </c>
      <c r="I74" s="45">
        <f t="shared" si="20"/>
        <v>0</v>
      </c>
      <c r="J74" s="45">
        <f t="shared" si="83"/>
        <v>0</v>
      </c>
      <c r="K74" s="80"/>
      <c r="L74" s="44">
        <f t="shared" si="22"/>
        <v>0</v>
      </c>
      <c r="M74" s="44">
        <f t="shared" si="23"/>
        <v>0</v>
      </c>
      <c r="N74" s="45">
        <f t="shared" si="24"/>
        <v>0</v>
      </c>
      <c r="O74" s="45">
        <f t="shared" si="25"/>
        <v>0</v>
      </c>
      <c r="P74" s="45">
        <f t="shared" si="84"/>
        <v>0</v>
      </c>
      <c r="Q74" s="79"/>
      <c r="R74" s="44">
        <f t="shared" si="27"/>
        <v>0</v>
      </c>
      <c r="S74" s="44">
        <f t="shared" si="32"/>
        <v>0</v>
      </c>
      <c r="T74" s="46">
        <f t="shared" si="33"/>
        <v>0</v>
      </c>
      <c r="U74" s="46">
        <v>0</v>
      </c>
      <c r="V74" s="46">
        <f t="shared" si="85"/>
        <v>0</v>
      </c>
      <c r="W74" s="47">
        <f t="shared" si="86"/>
        <v>0</v>
      </c>
      <c r="X74" s="55">
        <f t="shared" si="30"/>
        <v>0</v>
      </c>
      <c r="Y74" s="47">
        <f t="shared" si="82"/>
        <v>0</v>
      </c>
      <c r="Z74" s="47">
        <f t="shared" si="82"/>
        <v>0</v>
      </c>
      <c r="AA74" s="47">
        <f t="shared" si="87"/>
        <v>0</v>
      </c>
    </row>
    <row r="75" spans="1:27" x14ac:dyDescent="0.45">
      <c r="A75" s="21" t="s">
        <v>41</v>
      </c>
      <c r="B75" s="41">
        <v>12000</v>
      </c>
      <c r="C75" s="22">
        <v>0</v>
      </c>
      <c r="D75" s="42">
        <v>90</v>
      </c>
      <c r="E75" s="80"/>
      <c r="F75" s="44">
        <f t="shared" si="17"/>
        <v>0</v>
      </c>
      <c r="G75" s="44">
        <f t="shared" si="18"/>
        <v>0</v>
      </c>
      <c r="H75" s="45">
        <f t="shared" si="19"/>
        <v>0</v>
      </c>
      <c r="I75" s="45">
        <f t="shared" si="20"/>
        <v>0</v>
      </c>
      <c r="J75" s="45">
        <f t="shared" si="83"/>
        <v>0</v>
      </c>
      <c r="K75" s="80"/>
      <c r="L75" s="44">
        <f t="shared" si="22"/>
        <v>0</v>
      </c>
      <c r="M75" s="44">
        <f t="shared" si="23"/>
        <v>0</v>
      </c>
      <c r="N75" s="45">
        <f t="shared" si="24"/>
        <v>0</v>
      </c>
      <c r="O75" s="45">
        <f t="shared" si="25"/>
        <v>0</v>
      </c>
      <c r="P75" s="45">
        <f t="shared" si="84"/>
        <v>0</v>
      </c>
      <c r="Q75" s="79"/>
      <c r="R75" s="44">
        <f t="shared" si="27"/>
        <v>0</v>
      </c>
      <c r="S75" s="44">
        <f t="shared" si="32"/>
        <v>0</v>
      </c>
      <c r="T75" s="46">
        <f t="shared" si="33"/>
        <v>0</v>
      </c>
      <c r="U75" s="46">
        <v>0</v>
      </c>
      <c r="V75" s="46">
        <f t="shared" si="85"/>
        <v>0</v>
      </c>
      <c r="W75" s="47">
        <f t="shared" si="86"/>
        <v>0</v>
      </c>
      <c r="X75" s="55">
        <f t="shared" si="30"/>
        <v>0</v>
      </c>
      <c r="Y75" s="47">
        <f t="shared" si="82"/>
        <v>0</v>
      </c>
      <c r="Z75" s="47">
        <f t="shared" si="82"/>
        <v>0</v>
      </c>
      <c r="AA75" s="47">
        <f t="shared" si="87"/>
        <v>0</v>
      </c>
    </row>
    <row r="76" spans="1:27" x14ac:dyDescent="0.45">
      <c r="A76" s="41" t="s">
        <v>42</v>
      </c>
      <c r="B76" s="41">
        <v>12000</v>
      </c>
      <c r="C76" s="22">
        <v>0</v>
      </c>
      <c r="D76" s="42">
        <v>95</v>
      </c>
      <c r="E76" s="80"/>
      <c r="F76" s="44">
        <f t="shared" si="17"/>
        <v>0</v>
      </c>
      <c r="G76" s="44">
        <f t="shared" si="18"/>
        <v>0</v>
      </c>
      <c r="H76" s="45">
        <f t="shared" si="19"/>
        <v>0</v>
      </c>
      <c r="I76" s="45">
        <f t="shared" si="20"/>
        <v>0</v>
      </c>
      <c r="J76" s="45">
        <f t="shared" si="83"/>
        <v>0</v>
      </c>
      <c r="K76" s="80"/>
      <c r="L76" s="44">
        <f t="shared" si="22"/>
        <v>0</v>
      </c>
      <c r="M76" s="44">
        <f t="shared" si="23"/>
        <v>0</v>
      </c>
      <c r="N76" s="45">
        <f t="shared" si="24"/>
        <v>0</v>
      </c>
      <c r="O76" s="45">
        <f t="shared" si="25"/>
        <v>0</v>
      </c>
      <c r="P76" s="45">
        <f t="shared" si="84"/>
        <v>0</v>
      </c>
      <c r="Q76" s="79"/>
      <c r="R76" s="44">
        <f t="shared" si="27"/>
        <v>0</v>
      </c>
      <c r="S76" s="44">
        <f t="shared" si="32"/>
        <v>0</v>
      </c>
      <c r="T76" s="46">
        <f t="shared" si="33"/>
        <v>0</v>
      </c>
      <c r="U76" s="46">
        <v>0</v>
      </c>
      <c r="V76" s="46">
        <f t="shared" si="85"/>
        <v>0</v>
      </c>
      <c r="W76" s="47">
        <f t="shared" si="86"/>
        <v>0</v>
      </c>
      <c r="X76" s="55">
        <f t="shared" si="30"/>
        <v>0</v>
      </c>
      <c r="Y76" s="47">
        <f t="shared" si="82"/>
        <v>0</v>
      </c>
      <c r="Z76" s="47">
        <f t="shared" si="82"/>
        <v>0</v>
      </c>
      <c r="AA76" s="47">
        <f t="shared" si="87"/>
        <v>0</v>
      </c>
    </row>
    <row r="77" spans="1:27" x14ac:dyDescent="0.45">
      <c r="A77" s="48" t="s">
        <v>54</v>
      </c>
      <c r="B77" s="68"/>
      <c r="C77" s="68"/>
      <c r="D77" s="69"/>
      <c r="E77" s="83"/>
      <c r="F77" s="44">
        <f t="shared" si="17"/>
        <v>0</v>
      </c>
      <c r="G77" s="44">
        <f t="shared" si="18"/>
        <v>0</v>
      </c>
      <c r="H77" s="45">
        <f t="shared" si="19"/>
        <v>0</v>
      </c>
      <c r="I77" s="45">
        <f t="shared" si="20"/>
        <v>0</v>
      </c>
      <c r="J77" s="70"/>
      <c r="K77" s="83"/>
      <c r="L77" s="44">
        <f t="shared" si="22"/>
        <v>0</v>
      </c>
      <c r="M77" s="44">
        <f t="shared" si="23"/>
        <v>0</v>
      </c>
      <c r="N77" s="45">
        <f t="shared" si="24"/>
        <v>0</v>
      </c>
      <c r="O77" s="45">
        <f t="shared" si="25"/>
        <v>0</v>
      </c>
      <c r="P77" s="70"/>
      <c r="Q77" s="79"/>
      <c r="R77" s="44">
        <f t="shared" si="27"/>
        <v>0</v>
      </c>
      <c r="S77" s="44">
        <f t="shared" si="32"/>
        <v>0</v>
      </c>
      <c r="T77" s="46">
        <f t="shared" si="33"/>
        <v>0</v>
      </c>
      <c r="U77" s="71"/>
      <c r="V77" s="71"/>
      <c r="W77" s="72"/>
      <c r="X77" s="55">
        <f t="shared" si="30"/>
        <v>0</v>
      </c>
      <c r="Y77" s="72"/>
      <c r="Z77" s="72"/>
      <c r="AA77" s="72"/>
    </row>
    <row r="78" spans="1:27" x14ac:dyDescent="0.45">
      <c r="A78" s="21" t="s">
        <v>67</v>
      </c>
      <c r="B78" s="41">
        <v>12000</v>
      </c>
      <c r="C78" s="22">
        <v>0</v>
      </c>
      <c r="D78" s="42">
        <v>70</v>
      </c>
      <c r="E78" s="80"/>
      <c r="F78" s="44">
        <f t="shared" si="17"/>
        <v>0</v>
      </c>
      <c r="G78" s="44">
        <f t="shared" si="18"/>
        <v>0</v>
      </c>
      <c r="H78" s="45">
        <f t="shared" si="19"/>
        <v>0</v>
      </c>
      <c r="I78" s="45">
        <f t="shared" si="20"/>
        <v>0</v>
      </c>
      <c r="J78" s="45">
        <f>H78+I78</f>
        <v>0</v>
      </c>
      <c r="K78" s="80"/>
      <c r="L78" s="44">
        <f t="shared" si="22"/>
        <v>0</v>
      </c>
      <c r="M78" s="44">
        <f t="shared" si="23"/>
        <v>0</v>
      </c>
      <c r="N78" s="45">
        <f t="shared" si="24"/>
        <v>0</v>
      </c>
      <c r="O78" s="45">
        <f t="shared" si="25"/>
        <v>0</v>
      </c>
      <c r="P78" s="45">
        <f>N78+O78</f>
        <v>0</v>
      </c>
      <c r="Q78" s="80"/>
      <c r="R78" s="44">
        <f t="shared" si="27"/>
        <v>0</v>
      </c>
      <c r="S78" s="44">
        <f t="shared" si="32"/>
        <v>0</v>
      </c>
      <c r="T78" s="46">
        <f t="shared" si="33"/>
        <v>0</v>
      </c>
      <c r="U78" s="46">
        <v>0</v>
      </c>
      <c r="V78" s="46">
        <f>T78+U78</f>
        <v>0</v>
      </c>
      <c r="W78" s="47">
        <f>Q78+K78+E78</f>
        <v>0</v>
      </c>
      <c r="X78" s="55">
        <f t="shared" si="30"/>
        <v>0</v>
      </c>
      <c r="Y78" s="47">
        <f t="shared" ref="Y78:Z82" si="88">T78+N78+H78</f>
        <v>0</v>
      </c>
      <c r="Z78" s="47">
        <f t="shared" si="88"/>
        <v>0</v>
      </c>
      <c r="AA78" s="47">
        <f>Y78+Z78</f>
        <v>0</v>
      </c>
    </row>
    <row r="79" spans="1:27" x14ac:dyDescent="0.45">
      <c r="A79" s="21" t="s">
        <v>39</v>
      </c>
      <c r="B79" s="41">
        <v>12000</v>
      </c>
      <c r="C79" s="22">
        <v>0</v>
      </c>
      <c r="D79" s="42">
        <v>70</v>
      </c>
      <c r="E79" s="80"/>
      <c r="F79" s="44">
        <f t="shared" si="17"/>
        <v>0</v>
      </c>
      <c r="G79" s="44">
        <f t="shared" si="18"/>
        <v>0</v>
      </c>
      <c r="H79" s="45">
        <f t="shared" si="19"/>
        <v>0</v>
      </c>
      <c r="I79" s="45">
        <f t="shared" si="20"/>
        <v>0</v>
      </c>
      <c r="J79" s="45">
        <f t="shared" ref="J79:J82" si="89">H79+I79</f>
        <v>0</v>
      </c>
      <c r="K79" s="80"/>
      <c r="L79" s="44">
        <f t="shared" si="22"/>
        <v>0</v>
      </c>
      <c r="M79" s="44">
        <f t="shared" si="23"/>
        <v>0</v>
      </c>
      <c r="N79" s="45">
        <f t="shared" si="24"/>
        <v>0</v>
      </c>
      <c r="O79" s="45">
        <f t="shared" si="25"/>
        <v>0</v>
      </c>
      <c r="P79" s="45">
        <f t="shared" ref="P79:P82" si="90">N79+O79</f>
        <v>0</v>
      </c>
      <c r="Q79" s="80"/>
      <c r="R79" s="44">
        <f t="shared" si="27"/>
        <v>0</v>
      </c>
      <c r="S79" s="44">
        <f t="shared" si="32"/>
        <v>0</v>
      </c>
      <c r="T79" s="46">
        <f t="shared" si="33"/>
        <v>0</v>
      </c>
      <c r="U79" s="46">
        <v>0</v>
      </c>
      <c r="V79" s="46">
        <f t="shared" ref="V79:V82" si="91">T79+U79</f>
        <v>0</v>
      </c>
      <c r="W79" s="47">
        <f t="shared" ref="W79:W82" si="92">Q79+K79+E79</f>
        <v>0</v>
      </c>
      <c r="X79" s="55">
        <f t="shared" si="30"/>
        <v>0</v>
      </c>
      <c r="Y79" s="47">
        <f t="shared" si="88"/>
        <v>0</v>
      </c>
      <c r="Z79" s="47">
        <f t="shared" si="88"/>
        <v>0</v>
      </c>
      <c r="AA79" s="47">
        <f t="shared" ref="AA79:AA82" si="93">Y79+Z79</f>
        <v>0</v>
      </c>
    </row>
    <row r="80" spans="1:27" x14ac:dyDescent="0.45">
      <c r="A80" s="21" t="s">
        <v>40</v>
      </c>
      <c r="B80" s="41">
        <v>12000</v>
      </c>
      <c r="C80" s="22">
        <v>0</v>
      </c>
      <c r="D80" s="42">
        <v>90</v>
      </c>
      <c r="E80" s="80"/>
      <c r="F80" s="44">
        <f t="shared" si="17"/>
        <v>0</v>
      </c>
      <c r="G80" s="44">
        <f t="shared" si="18"/>
        <v>0</v>
      </c>
      <c r="H80" s="45">
        <f t="shared" si="19"/>
        <v>0</v>
      </c>
      <c r="I80" s="45">
        <f t="shared" si="20"/>
        <v>0</v>
      </c>
      <c r="J80" s="45">
        <f t="shared" si="89"/>
        <v>0</v>
      </c>
      <c r="K80" s="80"/>
      <c r="L80" s="44">
        <f t="shared" si="22"/>
        <v>0</v>
      </c>
      <c r="M80" s="44">
        <f t="shared" si="23"/>
        <v>0</v>
      </c>
      <c r="N80" s="45">
        <f t="shared" si="24"/>
        <v>0</v>
      </c>
      <c r="O80" s="45">
        <f t="shared" si="25"/>
        <v>0</v>
      </c>
      <c r="P80" s="45">
        <f t="shared" si="90"/>
        <v>0</v>
      </c>
      <c r="Q80" s="80"/>
      <c r="R80" s="44">
        <f t="shared" si="27"/>
        <v>0</v>
      </c>
      <c r="S80" s="44">
        <f t="shared" si="32"/>
        <v>0</v>
      </c>
      <c r="T80" s="46">
        <f t="shared" si="33"/>
        <v>0</v>
      </c>
      <c r="U80" s="46">
        <v>0</v>
      </c>
      <c r="V80" s="46">
        <f t="shared" si="91"/>
        <v>0</v>
      </c>
      <c r="W80" s="47">
        <f t="shared" si="92"/>
        <v>0</v>
      </c>
      <c r="X80" s="55">
        <f t="shared" si="30"/>
        <v>0</v>
      </c>
      <c r="Y80" s="47">
        <f t="shared" si="88"/>
        <v>0</v>
      </c>
      <c r="Z80" s="47">
        <f t="shared" si="88"/>
        <v>0</v>
      </c>
      <c r="AA80" s="47">
        <f t="shared" si="93"/>
        <v>0</v>
      </c>
    </row>
    <row r="81" spans="1:27" x14ac:dyDescent="0.45">
      <c r="A81" s="21" t="s">
        <v>41</v>
      </c>
      <c r="B81" s="41">
        <v>12000</v>
      </c>
      <c r="C81" s="22">
        <v>0</v>
      </c>
      <c r="D81" s="42">
        <v>90</v>
      </c>
      <c r="E81" s="80"/>
      <c r="F81" s="44">
        <f t="shared" si="17"/>
        <v>0</v>
      </c>
      <c r="G81" s="44">
        <f t="shared" si="18"/>
        <v>0</v>
      </c>
      <c r="H81" s="45">
        <f t="shared" si="19"/>
        <v>0</v>
      </c>
      <c r="I81" s="45">
        <f t="shared" si="20"/>
        <v>0</v>
      </c>
      <c r="J81" s="45">
        <f t="shared" si="89"/>
        <v>0</v>
      </c>
      <c r="K81" s="80"/>
      <c r="L81" s="44">
        <f t="shared" si="22"/>
        <v>0</v>
      </c>
      <c r="M81" s="44">
        <f t="shared" si="23"/>
        <v>0</v>
      </c>
      <c r="N81" s="45">
        <f t="shared" si="24"/>
        <v>0</v>
      </c>
      <c r="O81" s="45">
        <f t="shared" si="25"/>
        <v>0</v>
      </c>
      <c r="P81" s="45">
        <f t="shared" si="90"/>
        <v>0</v>
      </c>
      <c r="Q81" s="80"/>
      <c r="R81" s="44">
        <f t="shared" si="27"/>
        <v>0</v>
      </c>
      <c r="S81" s="44">
        <f t="shared" si="32"/>
        <v>0</v>
      </c>
      <c r="T81" s="46">
        <f t="shared" si="33"/>
        <v>0</v>
      </c>
      <c r="U81" s="46">
        <v>0</v>
      </c>
      <c r="V81" s="46">
        <f t="shared" si="91"/>
        <v>0</v>
      </c>
      <c r="W81" s="47">
        <f t="shared" si="92"/>
        <v>0</v>
      </c>
      <c r="X81" s="55">
        <f t="shared" si="30"/>
        <v>0</v>
      </c>
      <c r="Y81" s="47">
        <f t="shared" si="88"/>
        <v>0</v>
      </c>
      <c r="Z81" s="47">
        <f t="shared" si="88"/>
        <v>0</v>
      </c>
      <c r="AA81" s="47">
        <f t="shared" si="93"/>
        <v>0</v>
      </c>
    </row>
    <row r="82" spans="1:27" x14ac:dyDescent="0.45">
      <c r="A82" s="41" t="s">
        <v>42</v>
      </c>
      <c r="B82" s="41">
        <v>12000</v>
      </c>
      <c r="C82" s="22">
        <v>0</v>
      </c>
      <c r="D82" s="42">
        <v>95</v>
      </c>
      <c r="E82" s="80"/>
      <c r="F82" s="44">
        <f t="shared" ref="F82:F88" si="94">SUM(E82*D82/100)</f>
        <v>0</v>
      </c>
      <c r="G82" s="44">
        <f t="shared" ref="G82:G88" si="95">ROUNDUP(F82,0)</f>
        <v>0</v>
      </c>
      <c r="H82" s="45">
        <f t="shared" ref="H82:H88" si="96">G82*B82</f>
        <v>0</v>
      </c>
      <c r="I82" s="45">
        <f t="shared" ref="I82:I88" si="97">G82*C82</f>
        <v>0</v>
      </c>
      <c r="J82" s="45">
        <f t="shared" si="89"/>
        <v>0</v>
      </c>
      <c r="K82" s="80"/>
      <c r="L82" s="44">
        <f t="shared" ref="L82:L88" si="98">SUM(K82*D82/100)</f>
        <v>0</v>
      </c>
      <c r="M82" s="44">
        <f t="shared" ref="M82:M88" si="99">ROUNDUP(L82,0)</f>
        <v>0</v>
      </c>
      <c r="N82" s="45">
        <f t="shared" ref="N82:N88" si="100">M82*7000</f>
        <v>0</v>
      </c>
      <c r="O82" s="45">
        <f t="shared" ref="O82:O88" si="101">M82*C82</f>
        <v>0</v>
      </c>
      <c r="P82" s="45">
        <f t="shared" si="90"/>
        <v>0</v>
      </c>
      <c r="Q82" s="80"/>
      <c r="R82" s="44">
        <f t="shared" ref="R82:R88" si="102">SUM(Q82*D82/100)</f>
        <v>0</v>
      </c>
      <c r="S82" s="44">
        <f t="shared" si="32"/>
        <v>0</v>
      </c>
      <c r="T82" s="46">
        <f t="shared" si="33"/>
        <v>0</v>
      </c>
      <c r="U82" s="46">
        <v>0</v>
      </c>
      <c r="V82" s="46">
        <f t="shared" si="91"/>
        <v>0</v>
      </c>
      <c r="W82" s="47">
        <f t="shared" si="92"/>
        <v>0</v>
      </c>
      <c r="X82" s="55">
        <f t="shared" ref="X82:X88" si="103">SUM(W82*D82/100)</f>
        <v>0</v>
      </c>
      <c r="Y82" s="47">
        <f t="shared" si="88"/>
        <v>0</v>
      </c>
      <c r="Z82" s="47">
        <f t="shared" si="88"/>
        <v>0</v>
      </c>
      <c r="AA82" s="47">
        <f t="shared" si="93"/>
        <v>0</v>
      </c>
    </row>
    <row r="83" spans="1:27" x14ac:dyDescent="0.45">
      <c r="A83" s="48" t="s">
        <v>55</v>
      </c>
      <c r="B83" s="68"/>
      <c r="C83" s="68"/>
      <c r="D83" s="69"/>
      <c r="E83" s="83"/>
      <c r="F83" s="44">
        <f t="shared" si="94"/>
        <v>0</v>
      </c>
      <c r="G83" s="44">
        <f t="shared" si="95"/>
        <v>0</v>
      </c>
      <c r="H83" s="45">
        <f t="shared" si="96"/>
        <v>0</v>
      </c>
      <c r="I83" s="45">
        <f t="shared" si="97"/>
        <v>0</v>
      </c>
      <c r="J83" s="70"/>
      <c r="K83" s="83"/>
      <c r="L83" s="44">
        <f t="shared" si="98"/>
        <v>0</v>
      </c>
      <c r="M83" s="44">
        <f t="shared" si="99"/>
        <v>0</v>
      </c>
      <c r="N83" s="45">
        <f t="shared" si="100"/>
        <v>0</v>
      </c>
      <c r="O83" s="45">
        <f t="shared" si="101"/>
        <v>0</v>
      </c>
      <c r="P83" s="70"/>
      <c r="Q83" s="79"/>
      <c r="R83" s="44">
        <f t="shared" si="102"/>
        <v>0</v>
      </c>
      <c r="S83" s="44">
        <f t="shared" ref="S83:S88" si="104">ROUNDUP(R83,0)</f>
        <v>0</v>
      </c>
      <c r="T83" s="46">
        <f t="shared" ref="T83:T88" si="105">+S83*B82</f>
        <v>0</v>
      </c>
      <c r="U83" s="71"/>
      <c r="V83" s="71"/>
      <c r="W83" s="72"/>
      <c r="X83" s="55">
        <f t="shared" si="103"/>
        <v>0</v>
      </c>
      <c r="Y83" s="72"/>
      <c r="Z83" s="72"/>
      <c r="AA83" s="72"/>
    </row>
    <row r="84" spans="1:27" x14ac:dyDescent="0.45">
      <c r="A84" s="21" t="s">
        <v>67</v>
      </c>
      <c r="B84" s="41">
        <v>12000</v>
      </c>
      <c r="C84" s="22">
        <v>0</v>
      </c>
      <c r="D84" s="42">
        <v>70</v>
      </c>
      <c r="E84" s="83"/>
      <c r="F84" s="44">
        <f t="shared" si="94"/>
        <v>0</v>
      </c>
      <c r="G84" s="44">
        <f t="shared" si="95"/>
        <v>0</v>
      </c>
      <c r="H84" s="45">
        <f t="shared" si="96"/>
        <v>0</v>
      </c>
      <c r="I84" s="45">
        <f t="shared" si="97"/>
        <v>0</v>
      </c>
      <c r="J84" s="45">
        <f>H84+I84</f>
        <v>0</v>
      </c>
      <c r="K84" s="83"/>
      <c r="L84" s="44">
        <f t="shared" si="98"/>
        <v>0</v>
      </c>
      <c r="M84" s="44">
        <f t="shared" si="99"/>
        <v>0</v>
      </c>
      <c r="N84" s="45">
        <f t="shared" si="100"/>
        <v>0</v>
      </c>
      <c r="O84" s="45">
        <f t="shared" si="101"/>
        <v>0</v>
      </c>
      <c r="P84" s="45">
        <f>N84+O84</f>
        <v>0</v>
      </c>
      <c r="Q84" s="83"/>
      <c r="R84" s="44">
        <f t="shared" si="102"/>
        <v>0</v>
      </c>
      <c r="S84" s="44">
        <f t="shared" si="104"/>
        <v>0</v>
      </c>
      <c r="T84" s="46">
        <f t="shared" si="105"/>
        <v>0</v>
      </c>
      <c r="U84" s="46">
        <v>0</v>
      </c>
      <c r="V84" s="46">
        <f>T84+U84</f>
        <v>0</v>
      </c>
      <c r="W84" s="47">
        <f>Q84+K84+E84</f>
        <v>0</v>
      </c>
      <c r="X84" s="55">
        <f t="shared" si="103"/>
        <v>0</v>
      </c>
      <c r="Y84" s="47">
        <f t="shared" ref="Y84:Z88" si="106">T84+N84+H84</f>
        <v>0</v>
      </c>
      <c r="Z84" s="47">
        <f t="shared" si="106"/>
        <v>0</v>
      </c>
      <c r="AA84" s="47">
        <f>Y84+Z84</f>
        <v>0</v>
      </c>
    </row>
    <row r="85" spans="1:27" x14ac:dyDescent="0.45">
      <c r="A85" s="21" t="s">
        <v>39</v>
      </c>
      <c r="B85" s="41">
        <v>12000</v>
      </c>
      <c r="C85" s="22">
        <v>0</v>
      </c>
      <c r="D85" s="42">
        <v>70</v>
      </c>
      <c r="E85" s="83"/>
      <c r="F85" s="44">
        <f t="shared" si="94"/>
        <v>0</v>
      </c>
      <c r="G85" s="44">
        <f t="shared" si="95"/>
        <v>0</v>
      </c>
      <c r="H85" s="45">
        <f t="shared" si="96"/>
        <v>0</v>
      </c>
      <c r="I85" s="45">
        <f t="shared" si="97"/>
        <v>0</v>
      </c>
      <c r="J85" s="45">
        <f t="shared" ref="J85:J88" si="107">H85+I85</f>
        <v>0</v>
      </c>
      <c r="K85" s="83"/>
      <c r="L85" s="44">
        <f t="shared" si="98"/>
        <v>0</v>
      </c>
      <c r="M85" s="44">
        <f t="shared" si="99"/>
        <v>0</v>
      </c>
      <c r="N85" s="45">
        <f t="shared" si="100"/>
        <v>0</v>
      </c>
      <c r="O85" s="45">
        <f t="shared" si="101"/>
        <v>0</v>
      </c>
      <c r="P85" s="45">
        <f t="shared" ref="P85:P88" si="108">N85+O85</f>
        <v>0</v>
      </c>
      <c r="Q85" s="83"/>
      <c r="R85" s="44">
        <f t="shared" si="102"/>
        <v>0</v>
      </c>
      <c r="S85" s="44">
        <f t="shared" si="104"/>
        <v>0</v>
      </c>
      <c r="T85" s="46">
        <f t="shared" si="105"/>
        <v>0</v>
      </c>
      <c r="U85" s="46">
        <v>0</v>
      </c>
      <c r="V85" s="46">
        <f t="shared" ref="V85:V88" si="109">T85+U85</f>
        <v>0</v>
      </c>
      <c r="W85" s="47">
        <f t="shared" ref="W85:W88" si="110">Q85+K85+E85</f>
        <v>0</v>
      </c>
      <c r="X85" s="55">
        <f t="shared" si="103"/>
        <v>0</v>
      </c>
      <c r="Y85" s="47">
        <f t="shared" si="106"/>
        <v>0</v>
      </c>
      <c r="Z85" s="47">
        <f t="shared" si="106"/>
        <v>0</v>
      </c>
      <c r="AA85" s="47">
        <f t="shared" ref="AA85:AA88" si="111">Y85+Z85</f>
        <v>0</v>
      </c>
    </row>
    <row r="86" spans="1:27" x14ac:dyDescent="0.45">
      <c r="A86" s="21" t="s">
        <v>40</v>
      </c>
      <c r="B86" s="41">
        <v>12000</v>
      </c>
      <c r="C86" s="22">
        <v>0</v>
      </c>
      <c r="D86" s="42">
        <v>90</v>
      </c>
      <c r="E86" s="83"/>
      <c r="F86" s="44">
        <f t="shared" si="94"/>
        <v>0</v>
      </c>
      <c r="G86" s="44">
        <f t="shared" si="95"/>
        <v>0</v>
      </c>
      <c r="H86" s="45">
        <f t="shared" si="96"/>
        <v>0</v>
      </c>
      <c r="I86" s="45">
        <f t="shared" si="97"/>
        <v>0</v>
      </c>
      <c r="J86" s="45">
        <f t="shared" si="107"/>
        <v>0</v>
      </c>
      <c r="K86" s="83"/>
      <c r="L86" s="44">
        <f t="shared" si="98"/>
        <v>0</v>
      </c>
      <c r="M86" s="44">
        <f t="shared" si="99"/>
        <v>0</v>
      </c>
      <c r="N86" s="45">
        <f t="shared" si="100"/>
        <v>0</v>
      </c>
      <c r="O86" s="45">
        <f t="shared" si="101"/>
        <v>0</v>
      </c>
      <c r="P86" s="45">
        <f t="shared" si="108"/>
        <v>0</v>
      </c>
      <c r="Q86" s="83"/>
      <c r="R86" s="44">
        <f t="shared" si="102"/>
        <v>0</v>
      </c>
      <c r="S86" s="44">
        <f t="shared" si="104"/>
        <v>0</v>
      </c>
      <c r="T86" s="46">
        <f t="shared" si="105"/>
        <v>0</v>
      </c>
      <c r="U86" s="46">
        <v>0</v>
      </c>
      <c r="V86" s="46">
        <f t="shared" si="109"/>
        <v>0</v>
      </c>
      <c r="W86" s="47">
        <f t="shared" si="110"/>
        <v>0</v>
      </c>
      <c r="X86" s="55">
        <f t="shared" si="103"/>
        <v>0</v>
      </c>
      <c r="Y86" s="47">
        <f t="shared" si="106"/>
        <v>0</v>
      </c>
      <c r="Z86" s="47">
        <f t="shared" si="106"/>
        <v>0</v>
      </c>
      <c r="AA86" s="47">
        <f t="shared" si="111"/>
        <v>0</v>
      </c>
    </row>
    <row r="87" spans="1:27" x14ac:dyDescent="0.45">
      <c r="A87" s="21" t="s">
        <v>41</v>
      </c>
      <c r="B87" s="41">
        <v>12000</v>
      </c>
      <c r="C87" s="22">
        <v>0</v>
      </c>
      <c r="D87" s="42">
        <v>90</v>
      </c>
      <c r="E87" s="83"/>
      <c r="F87" s="44">
        <f t="shared" si="94"/>
        <v>0</v>
      </c>
      <c r="G87" s="44">
        <f t="shared" si="95"/>
        <v>0</v>
      </c>
      <c r="H87" s="45">
        <f t="shared" si="96"/>
        <v>0</v>
      </c>
      <c r="I87" s="45">
        <f t="shared" si="97"/>
        <v>0</v>
      </c>
      <c r="J87" s="45">
        <f t="shared" si="107"/>
        <v>0</v>
      </c>
      <c r="K87" s="83"/>
      <c r="L87" s="44">
        <f t="shared" si="98"/>
        <v>0</v>
      </c>
      <c r="M87" s="44">
        <f t="shared" si="99"/>
        <v>0</v>
      </c>
      <c r="N87" s="45">
        <f t="shared" si="100"/>
        <v>0</v>
      </c>
      <c r="O87" s="45">
        <f t="shared" si="101"/>
        <v>0</v>
      </c>
      <c r="P87" s="45">
        <f t="shared" si="108"/>
        <v>0</v>
      </c>
      <c r="Q87" s="83"/>
      <c r="R87" s="44">
        <f t="shared" si="102"/>
        <v>0</v>
      </c>
      <c r="S87" s="44">
        <f t="shared" si="104"/>
        <v>0</v>
      </c>
      <c r="T87" s="46">
        <f t="shared" si="105"/>
        <v>0</v>
      </c>
      <c r="U87" s="46">
        <v>0</v>
      </c>
      <c r="V87" s="46">
        <f t="shared" si="109"/>
        <v>0</v>
      </c>
      <c r="W87" s="47">
        <f t="shared" si="110"/>
        <v>0</v>
      </c>
      <c r="X87" s="55">
        <f t="shared" si="103"/>
        <v>0</v>
      </c>
      <c r="Y87" s="47">
        <f t="shared" si="106"/>
        <v>0</v>
      </c>
      <c r="Z87" s="47">
        <f t="shared" si="106"/>
        <v>0</v>
      </c>
      <c r="AA87" s="47">
        <f t="shared" si="111"/>
        <v>0</v>
      </c>
    </row>
    <row r="88" spans="1:27" x14ac:dyDescent="0.45">
      <c r="A88" s="41" t="s">
        <v>42</v>
      </c>
      <c r="B88" s="41">
        <v>12000</v>
      </c>
      <c r="C88" s="22">
        <v>0</v>
      </c>
      <c r="D88" s="42">
        <v>95</v>
      </c>
      <c r="E88" s="80"/>
      <c r="F88" s="44">
        <f t="shared" si="94"/>
        <v>0</v>
      </c>
      <c r="G88" s="44">
        <f t="shared" si="95"/>
        <v>0</v>
      </c>
      <c r="H88" s="45">
        <f t="shared" si="96"/>
        <v>0</v>
      </c>
      <c r="I88" s="45">
        <f t="shared" si="97"/>
        <v>0</v>
      </c>
      <c r="J88" s="45">
        <f t="shared" si="107"/>
        <v>0</v>
      </c>
      <c r="K88" s="80"/>
      <c r="L88" s="44">
        <f t="shared" si="98"/>
        <v>0</v>
      </c>
      <c r="M88" s="44">
        <f t="shared" si="99"/>
        <v>0</v>
      </c>
      <c r="N88" s="45">
        <f t="shared" si="100"/>
        <v>0</v>
      </c>
      <c r="O88" s="45">
        <f t="shared" si="101"/>
        <v>0</v>
      </c>
      <c r="P88" s="45">
        <f t="shared" si="108"/>
        <v>0</v>
      </c>
      <c r="Q88" s="80"/>
      <c r="R88" s="44">
        <f t="shared" si="102"/>
        <v>0</v>
      </c>
      <c r="S88" s="44">
        <f t="shared" si="104"/>
        <v>0</v>
      </c>
      <c r="T88" s="46">
        <f t="shared" si="105"/>
        <v>0</v>
      </c>
      <c r="U88" s="46">
        <v>0</v>
      </c>
      <c r="V88" s="46">
        <f t="shared" si="109"/>
        <v>0</v>
      </c>
      <c r="W88" s="47">
        <f t="shared" si="110"/>
        <v>0</v>
      </c>
      <c r="X88" s="55">
        <f t="shared" si="103"/>
        <v>0</v>
      </c>
      <c r="Y88" s="47">
        <f t="shared" si="106"/>
        <v>0</v>
      </c>
      <c r="Z88" s="47">
        <f t="shared" si="106"/>
        <v>0</v>
      </c>
      <c r="AA88" s="47">
        <f t="shared" si="111"/>
        <v>0</v>
      </c>
    </row>
    <row r="94" spans="1:27" ht="24" x14ac:dyDescent="0.55000000000000004">
      <c r="A94" s="73"/>
      <c r="B94" s="74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อธิบายแบบฟอร์ม</vt:lpstr>
      <vt:lpstr>1. คณะเทคโนโลยีฯ (บกศ)</vt:lpstr>
      <vt:lpstr>1. คณะเทคโนโลยีฯ (กศ.ปช.)</vt:lpstr>
      <vt:lpstr>'1. คณะเทคโนโลยีฯ (กศ.ปช.)'!Print_Area</vt:lpstr>
      <vt:lpstr>'1. คณะเทคโนโลยีฯ (บกศ)'!Print_Area</vt:lpstr>
      <vt:lpstr>อธิบายแบบฟอร์ม!Print_Area</vt:lpstr>
      <vt:lpstr>'1. คณะเทคโนโลยีฯ (กศ.ปช.)'!Print_Titles</vt:lpstr>
      <vt:lpstr>'1. คณะเทคโนโลยีฯ (บกศ)'!Print_Titles</vt:lpstr>
      <vt:lpstr>อธิบายแบบฟอร์ม!Print_Titles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dcterms:created xsi:type="dcterms:W3CDTF">2023-07-10T03:27:57Z</dcterms:created>
  <dcterms:modified xsi:type="dcterms:W3CDTF">2023-07-11T08:05:52Z</dcterms:modified>
</cp:coreProperties>
</file>